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5\行財政改革課\財政関係\令和３年度\●財政状況資料集の作成について\１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<sst xmlns="http://schemas.openxmlformats.org/spreadsheetml/2006/main" count="1111" uniqueCount="612">
  <si>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</si>
  <si>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</si>
  <si>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</si>
  <si>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</si>
  <si>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</si>
  <si>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</si>
  <si>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</si>
  <si>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</si>
  <si>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</si>
  <si>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</si>
  <si>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</si>
  <si>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</si>
  <si>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</si>
  <si>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</si>
  <si>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</si>
  <si>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</si>
  <si>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</si>
  <si>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</si>
  <si>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</si>
  <si>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</si>
  <si>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</si>
  <si>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</si>
  <si>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</si>
  <si>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</si>
  <si>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</si>
  <si>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</si>
  <si>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</si>
  <si>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</si>
  <si>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</si>
  <si>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</si>
  <si>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</si>
  <si>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</si>
  <si>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</si>
  <si>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</si>
  <si>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</si>
  <si>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</si>
  <si>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</si>
  <si>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</si>
  <si>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</si>
  <si>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</si>
  <si>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</si>
  <si>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</si>
  <si>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</si>
  <si>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</si>
  <si>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</si>
  <si>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</si>
  <si>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</si>
  <si>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</si>
  <si>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</si>
  <si>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</si>
  <si>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</si>
  <si>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</si>
  <si>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</si>
  <si>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</si>
  <si>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</si>
  <si>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</si>
  <si>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</si>
  <si>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</si>
  <si>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</si>
  <si>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</si>
  <si>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</si>
  <si>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</si>
  <si>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</si>
  <si>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</si>
  <si>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</si>
  <si>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</si>
  <si>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</si>
  <si>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</si>
  <si>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</si>
  <si>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</si>
  <si>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</si>
  <si>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</si>
  <si>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</si>
  <si>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</si>
  <si>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</si>
  <si>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</si>
  <si>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</si>
  <si>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</si>
  <si>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</si>
  <si>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</si>
  <si>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</si>
  <si>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</si>
  <si>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</si>
  <si>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</si>
  <si>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</si>
  <si>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</si>
  <si>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</si>
  <si>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</si>
  <si>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</si>
  <si>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</si>
  <si>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</si>
  <si>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</si>
  <si>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</si>
  <si>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</si>
  <si>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</si>
  <si>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</si>
  <si>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</si>
  <si>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</si>
  <si>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</si>
  <si>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</si>
  <si>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</si>
  <si>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</si>
  <si>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</si>
  <si>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</si>
  <si>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</si>
  <si>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</si>
  <si>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</si>
  <si>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</si>
  <si>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</si>
  <si>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</si>
  <si>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</si>
  <si>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</si>
  <si>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</si>
  <si>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</si>
  <si>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</si>
  <si>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</si>
  <si>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</si>
  <si>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</si>
  <si>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</si>
  <si>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</si>
  <si>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</si>
  <si>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</si>
  <si>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</si>
  <si>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</si>
  <si>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</si>
  <si>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</si>
  <si>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</si>
  <si>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</si>
  <si>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</si>
  <si>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</si>
  <si>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</si>
  <si>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</si>
  <si>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</si>
  <si>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</si>
  <si>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</si>
  <si>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</si>
  <si>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</si>
  <si>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</si>
  <si>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</si>
  <si>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</si>
  <si>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</si>
  <si>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</si>
  <si>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</si>
  <si>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</si>
  <si>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</si>
  <si>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</si>
  <si>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</si>
  <si>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</si>
  <si>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</si>
  <si>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</si>
  <si>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</si>
  <si>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</si>
  <si>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</si>
  <si>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</si>
  <si>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</si>
  <si>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</si>
  <si>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</si>
  <si>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</si>
  <si>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</si>
  <si>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</si>
  <si>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</si>
  <si>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</si>
  <si>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</si>
  <si>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</si>
  <si>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</si>
  <si>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</si>
  <si>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</si>
  <si>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</si>
  <si>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</si>
  <si>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</si>
  <si>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</si>
  <si>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</si>
  <si>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</si>
  <si>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</si>
  <si>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</si>
  <si>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</si>
  <si>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</si>
  <si>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</si>
  <si>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</si>
  <si>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</si>
  <si>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</si>
  <si>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</si>
  <si>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</si>
  <si>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</si>
  <si>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</si>
  <si>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</si>
  <si>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</si>
  <si>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</si>
  <si>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</si>
  <si>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</si>
  <si>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</si>
  <si>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</si>
  <si>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</si>
  <si>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</si>
  <si>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</si>
  <si>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</si>
  <si>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</si>
  <si>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</si>
  <si>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</si>
  <si>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</si>
  <si>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</si>
  <si>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</si>
  <si>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</si>
  <si>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</si>
  <si>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</si>
  <si>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</si>
  <si>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</si>
  <si>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</si>
  <si>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</si>
  <si>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</si>
  <si>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</si>
  <si>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</si>
  <si>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</si>
  <si>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</si>
  <si>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</si>
  <si>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</si>
  <si>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</si>
  <si>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</si>
  <si>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</si>
  <si>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</si>
  <si>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</si>
  <si>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</si>
  <si>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</si>
  <si>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</si>
  <si>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</si>
  <si>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</si>
  <si>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</si>
  <si>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</si>
  <si>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</si>
  <si>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</si>
  <si>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</si>
  <si>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</si>
  <si>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</si>
  <si>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</si>
  <si>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</si>
  <si>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</si>
  <si>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</si>
  <si>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</si>
  <si>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</si>
  <si>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</si>
  <si>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</si>
  <si>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</si>
  <si>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</si>
  <si>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</si>
  <si>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</si>
  <si>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</si>
  <si>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</si>
  <si>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</si>
  <si>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</si>
  <si>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</si>
  <si>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</si>
  <si>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</si>
  <si>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</si>
  <si>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</si>
  <si>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</si>
  <si>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</si>
  <si>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</si>
  <si>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</si>
  <si>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</si>
  <si>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</si>
  <si>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</si>
  <si>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</si>
  <si>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</si>
  <si>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</si>
  <si>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</si>
  <si>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</si>
  <si>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</si>
  <si>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</si>
  <si>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</si>
  <si>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</si>
  <si>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</si>
  <si>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</si>
  <si>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</si>
  <si>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</si>
  <si>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</si>
  <si>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</si>
  <si>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</si>
  <si>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</si>
  <si>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</si>
  <si>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</si>
  <si>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</si>
  <si>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</si>
  <si>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</si>
  <si>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</si>
  <si>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</si>
  <si>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</si>
  <si>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</si>
  <si>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</si>
  <si>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</si>
  <si>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</si>
  <si>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</si>
  <si>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</si>
  <si>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</si>
  <si>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</si>
  <si>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</si>
  <si>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</si>
  <si>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</si>
  <si>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</si>
  <si>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</si>
  <si>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</si>
  <si>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</si>
  <si>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</si>
  <si>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</si>
  <si>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</si>
  <si>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</si>
  <si>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</si>
  <si>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</si>
  <si>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</si>
  <si>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</si>
  <si>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</si>
  <si>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</si>
  <si>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</si>
  <si>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</si>
  <si>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</si>
  <si>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</si>
  <si>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</si>
  <si>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</si>
  <si>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</si>
  <si>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</si>
  <si>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</si>
  <si>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</si>
  <si>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</si>
  <si>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</si>
  <si>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</si>
  <si>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</si>
  <si>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</si>
  <si>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</si>
  <si>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</si>
  <si>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</si>
  <si>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</si>
  <si>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</si>
  <si>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</si>
  <si>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</si>
  <si>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</si>
  <si>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</si>
  <si>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</si>
  <si>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</si>
  <si>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</si>
  <si>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</si>
  <si>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</si>
  <si>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</si>
  <si>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</si>
  <si>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</si>
  <si>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</si>
  <si>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</si>
  <si>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</si>
  <si>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</si>
  <si>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</si>
  <si>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</si>
  <si>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</si>
  <si>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</si>
  <si>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</si>
  <si>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</si>
  <si>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</si>
  <si>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</si>
  <si>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</si>
  <si>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</si>
  <si>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</si>
  <si>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</si>
  <si>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</si>
  <si>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</si>
  <si>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</si>
  <si>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</si>
  <si>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</si>
  <si>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</si>
  <si>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</si>
  <si>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</si>
  <si>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</si>
  <si>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</si>
  <si>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</si>
  <si>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</si>
  <si>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</si>
  <si>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</si>
  <si>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</si>
  <si>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</si>
  <si>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</si>
  <si>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</si>
  <si>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</si>
  <si>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</si>
  <si>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</si>
  <si>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</si>
  <si>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</si>
  <si>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</si>
  <si>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</si>
  <si>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</si>
  <si>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</si>
  <si>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</si>
  <si>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</si>
  <si>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</si>
  <si>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</si>
  <si>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</si>
  <si>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</si>
  <si>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</si>
  <si>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</si>
  <si>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</si>
  <si>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</si>
  <si>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</si>
  <si>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</si>
  <si>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</si>
  <si>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</si>
  <si>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</si>
  <si>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</si>
  <si>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</si>
  <si>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</si>
  <si>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</si>
  <si>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</si>
  <si>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</si>
  <si>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</si>
  <si>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</si>
  <si>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下水道事業特別会計</t>
    <phoneticPr fontId="5"/>
  </si>
  <si>
    <t>-</t>
    <phoneticPr fontId="5"/>
  </si>
  <si>
    <t>法非適用企業</t>
    <phoneticPr fontId="5"/>
  </si>
  <si>
    <t>漁業集落排水事業特別会計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</si>
  <si>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</si>
  <si>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</si>
  <si>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</si>
  <si>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</si>
  <si>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</si>
  <si>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</si>
  <si>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</si>
  <si>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</si>
  <si>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</si>
  <si>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</si>
  <si>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</si>
  <si>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</si>
  <si>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</si>
  <si>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</si>
  <si>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</si>
  <si>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</si>
  <si>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</si>
  <si>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</si>
  <si>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</si>
  <si>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</si>
  <si>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</si>
  <si>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</si>
  <si>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</si>
  <si>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</si>
  <si>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</si>
  <si>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</si>
  <si>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</si>
  <si>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</si>
  <si>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</si>
  <si>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</si>
  <si>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</si>
  <si>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</si>
  <si>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</si>
  <si>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</si>
  <si>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</si>
  <si>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</si>
  <si>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</si>
  <si>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</si>
  <si>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</si>
  <si>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</si>
  <si>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</si>
  <si>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</si>
  <si>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</si>
  <si>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</si>
  <si>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</si>
  <si>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</si>
  <si>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</si>
  <si>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</si>
  <si>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</si>
  <si>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</si>
  <si>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</si>
  <si>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</si>
  <si>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</si>
  <si>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</si>
  <si>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</si>
  <si>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</si>
  <si>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</si>
  <si>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</si>
  <si>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</si>
  <si>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</si>
  <si>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</si>
  <si>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</si>
  <si>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</si>
  <si>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</si>
  <si>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</si>
  <si>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</si>
  <si>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</si>
  <si>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</si>
  <si>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</si>
  <si>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</si>
  <si>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</si>
  <si>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</si>
  <si>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</si>
  <si>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</si>
  <si>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</si>
  <si>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</si>
  <si>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</si>
  <si>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</si>
  <si>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</si>
  <si>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</si>
  <si>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</si>
  <si>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</si>
  <si>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</si>
  <si>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</si>
  <si>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</si>
  <si>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</si>
  <si>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</si>
  <si>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</si>
  <si>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</si>
  <si>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</si>
  <si>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</si>
  <si>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</si>
  <si>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</si>
  <si>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</si>
  <si>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</si>
  <si>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</si>
  <si>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</si>
  <si>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</si>
  <si>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</si>
  <si>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</si>
  <si>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</si>
  <si>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</si>
  <si>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</si>
  <si>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</si>
  <si>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</si>
  <si>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</si>
  <si>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</si>
  <si>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</si>
  <si>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</si>
  <si>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</si>
  <si>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</si>
  <si>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</si>
  <si>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</si>
  <si>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</si>
  <si>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</si>
  <si>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</si>
  <si>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</si>
  <si>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</si>
  <si>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</si>
  <si>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</si>
  <si>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</si>
  <si>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</si>
  <si>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</si>
  <si>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</si>
  <si>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</si>
  <si>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</si>
  <si>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</si>
  <si>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</si>
  <si>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</si>
  <si>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</si>
  <si>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</si>
  <si>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</si>
  <si>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</si>
  <si>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</si>
  <si>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</si>
  <si>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</si>
  <si>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</si>
  <si>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</si>
  <si>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</si>
  <si>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</si>
  <si>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</si>
  <si>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</si>
  <si>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</si>
  <si>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</si>
  <si>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</si>
  <si>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</si>
  <si>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</si>
  <si>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</si>
  <si>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</si>
  <si>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</si>
  <si>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</si>
  <si>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</si>
  <si>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</si>
  <si>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</si>
  <si>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</si>
  <si>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</si>
  <si>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</si>
  <si>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</si>
  <si>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</si>
  <si>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</si>
  <si>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</si>
  <si>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</si>
  <si>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</si>
  <si>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</si>
  <si>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</si>
  <si>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0.57</t>
  </si>
  <si>
    <t>▲ 0.30</t>
  </si>
  <si>
    <t>▲ 4.58</t>
  </si>
  <si>
    <t>介護保険特別会計</t>
  </si>
  <si>
    <t>一般会計</t>
  </si>
  <si>
    <t>後期高齢者医療特別会計</t>
  </si>
  <si>
    <t>国民健康保険特別会計</t>
  </si>
  <si>
    <t>下水道事業特別会計</t>
  </si>
  <si>
    <t>漁業集落排水事業特別会計</t>
  </si>
  <si>
    <t>その他会計（赤字）</t>
  </si>
  <si>
    <t>▲ 0.08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</si>
  <si>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</si>
  <si>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</si>
  <si>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</si>
  <si>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</si>
  <si>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</si>
  <si>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</si>
  <si>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</si>
  <si>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</si>
  <si>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</si>
  <si>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</si>
  <si>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</si>
  <si>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</si>
  <si>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</si>
  <si>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</si>
  <si>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</si>
  <si>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</si>
  <si>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</si>
  <si>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岬ゆめ・みらい基金</t>
    <rPh sb="0" eb="1">
      <t>ミサキ</t>
    </rPh>
    <rPh sb="7" eb="9">
      <t>キキン</t>
    </rPh>
    <phoneticPr fontId="5"/>
  </si>
  <si>
    <t>多奈川地区多目的公園管理基金</t>
    <rPh sb="0" eb="3">
      <t>タナガワ</t>
    </rPh>
    <rPh sb="3" eb="5">
      <t>チク</t>
    </rPh>
    <rPh sb="5" eb="8">
      <t>タモクテキ</t>
    </rPh>
    <rPh sb="8" eb="10">
      <t>コウエン</t>
    </rPh>
    <rPh sb="10" eb="12">
      <t>カンリ</t>
    </rPh>
    <rPh sb="12" eb="14">
      <t>キキン</t>
    </rPh>
    <phoneticPr fontId="5"/>
  </si>
  <si>
    <t>公共施設整備基金</t>
    <rPh sb="0" eb="2">
      <t>コウキョウ</t>
    </rPh>
    <rPh sb="2" eb="4">
      <t>シセツ</t>
    </rPh>
    <rPh sb="4" eb="6">
      <t>セイビ</t>
    </rPh>
    <rPh sb="6" eb="8">
      <t>キキン</t>
    </rPh>
    <phoneticPr fontId="5"/>
  </si>
  <si>
    <t>海釣り公園管理基金</t>
    <rPh sb="0" eb="2">
      <t>ウミヅ</t>
    </rPh>
    <rPh sb="3" eb="5">
      <t>コウエン</t>
    </rPh>
    <rPh sb="5" eb="7">
      <t>カンリ</t>
    </rPh>
    <rPh sb="7" eb="9">
      <t>キキン</t>
    </rPh>
    <phoneticPr fontId="5"/>
  </si>
  <si>
    <t>森林経営管理基金</t>
    <rPh sb="0" eb="2">
      <t>シンリン</t>
    </rPh>
    <rPh sb="2" eb="4">
      <t>ケイエイ</t>
    </rPh>
    <rPh sb="4" eb="6">
      <t>カンリ</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</si>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</sst>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xmlns:c16r2="http://schemas.microsoft.com/office/drawing/2015/06/chart">
            <c:ext xmlns:c16="http://schemas.microsoft.com/office/drawing/2014/chart" uri="{C3380CC4-5D6E-409C-BE32-E72D297353CC}">
              <c16:uniqueId val="{00000000-7934-4959-AA97-D56C545BC3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85605</c:v>
                </c:pt>
                <c:pt idx="1">
                  <c:v>85660</c:v>
                </c:pt>
                <c:pt idx="2">
                  <c:v>72231</c:v>
                </c:pt>
                <c:pt idx="3">
                  <c:v>74750</c:v>
                </c:pt>
                <c:pt idx="4">
                  <c:v>63463</c:v>
                </c:pt>
              </c:numCache>
            </c:numRef>
          </c:val>
          <c:smooth val="0"/>
          <c:extLst xmlns:c16r2="http://schemas.microsoft.com/office/drawing/2015/06/chart">
            <c:ext xmlns:c16="http://schemas.microsoft.com/office/drawing/2014/chart" uri="{C3380CC4-5D6E-409C-BE32-E72D297353CC}">
              <c16:uniqueId val="{00000001-7934-4959-AA97-D56C545BC382}"/>
            </c:ext>
          </c:extLst>
        </c:ser>
        <c:dLbls>
          <c:showLegendKey val="0"/>
          <c:showVal val="0"/>
          <c:showCatName val="0"/>
          <c:showSerName val="0"/>
          <c:showPercent val="0"/>
          <c:showBubbleSize val="0"/>
        </c:dLbls>
        <c:marker val="1"/>
        <c:smooth val="0"/>
        <c:axId val="364012808"/>
        <c:axId val="364019080"/>
      </c:lineChart>
      <c:catAx>
        <c:axId val="364012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019080"/>
        <c:crosses val="autoZero"/>
        <c:auto val="1"/>
        <c:lblAlgn val="ctr"/>
        <c:lblOffset val="100"/>
        <c:tickLblSkip val="1"/>
        <c:tickMarkSkip val="1"/>
        <c:noMultiLvlLbl val="0"/>
      </c:catAx>
      <c:valAx>
        <c:axId val="364019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012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c:v>
                </c:pt>
                <c:pt idx="1">
                  <c:v>1.37</c:v>
                </c:pt>
                <c:pt idx="2">
                  <c:v>1.41</c:v>
                </c:pt>
                <c:pt idx="3">
                  <c:v>1.48</c:v>
                </c:pt>
                <c:pt idx="4">
                  <c:v>1.5</c:v>
                </c:pt>
              </c:numCache>
            </c:numRef>
          </c:val>
          <c:extLst xmlns:c16r2="http://schemas.microsoft.com/office/drawing/2015/06/chart">
            <c:ext xmlns:c16="http://schemas.microsoft.com/office/drawing/2014/chart" uri="{C3380CC4-5D6E-409C-BE32-E72D297353CC}">
              <c16:uniqueId val="{00000000-71C3-45A4-82F1-335DB0C5D9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19.96</c:v>
                </c:pt>
                <c:pt idx="1">
                  <c:v>19.77</c:v>
                </c:pt>
                <c:pt idx="2">
                  <c:v>14.89</c:v>
                </c:pt>
                <c:pt idx="3">
                  <c:v>15.97</c:v>
                </c:pt>
                <c:pt idx="4">
                  <c:v>16.43</c:v>
                </c:pt>
              </c:numCache>
            </c:numRef>
          </c:val>
          <c:extLst xmlns:c16r2="http://schemas.microsoft.com/office/drawing/2015/06/chart">
            <c:ext xmlns:c16="http://schemas.microsoft.com/office/drawing/2014/chart" uri="{C3380CC4-5D6E-409C-BE32-E72D297353CC}">
              <c16:uniqueId val="{00000001-71C3-45A4-82F1-335DB0C5D908}"/>
            </c:ext>
          </c:extLst>
        </c:ser>
        <c:dLbls>
          <c:showLegendKey val="0"/>
          <c:showVal val="0"/>
          <c:showCatName val="0"/>
          <c:showSerName val="0"/>
          <c:showPercent val="0"/>
          <c:showBubbleSize val="0"/>
        </c:dLbls>
        <c:gapWidth val="250"/>
        <c:overlap val="100"/>
        <c:axId val="364019472"/>
        <c:axId val="364019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-0.3</c:v>
                </c:pt>
                <c:pt idx="2">
                  <c:v>-4.58</c:v>
                </c:pt>
                <c:pt idx="3">
                  <c:v>1.1399999999999999</c:v>
                </c:pt>
                <c:pt idx="4">
                  <c:v>1.24</c:v>
                </c:pt>
              </c:numCache>
            </c:numRef>
          </c:val>
          <c:smooth val="0"/>
          <c:extLst xmlns:c16r2="http://schemas.microsoft.com/office/drawing/2015/06/chart">
            <c:ext xmlns:c16="http://schemas.microsoft.com/office/drawing/2014/chart" uri="{C3380CC4-5D6E-409C-BE32-E72D297353CC}">
              <c16:uniqueId val="{00000002-71C3-45A4-82F1-335DB0C5D908}"/>
            </c:ext>
          </c:extLst>
        </c:ser>
        <c:dLbls>
          <c:showLegendKey val="0"/>
          <c:showVal val="0"/>
          <c:showCatName val="0"/>
          <c:showSerName val="0"/>
          <c:showPercent val="0"/>
          <c:showBubbleSize val="0"/>
        </c:dLbls>
        <c:marker val="1"/>
        <c:smooth val="0"/>
        <c:axId val="364019472"/>
        <c:axId val="364019864"/>
      </c:lineChart>
      <c:catAx>
        <c:axId val="36401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019864"/>
        <c:crosses val="autoZero"/>
        <c:auto val="1"/>
        <c:lblAlgn val="ctr"/>
        <c:lblOffset val="100"/>
        <c:tickLblSkip val="1"/>
        <c:tickMarkSkip val="1"/>
        <c:noMultiLvlLbl val="0"/>
      </c:catAx>
      <c:valAx>
        <c:axId val="364019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01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c:v>
                </c:pt>
                <c:pt idx="4">
                  <c:v>#N/A</c:v>
                </c:pt>
                <c:pt idx="5">
                  <c:v>3.55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27A-4C75-ADBE-37C0FA64B8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7A-4C75-ADBE-37C0FA64B8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27A-4C75-ADBE-37C0FA64B8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27A-4C75-ADBE-37C0FA64B895}"/>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27A-4C75-ADBE-37C0FA64B89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27A-4C75-ADBE-37C0FA64B8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3.27</c:v>
                </c:pt>
                <c:pt idx="4">
                  <c:v>#N/A</c:v>
                </c:pt>
                <c:pt idx="5">
                  <c:v>1.88</c:v>
                </c:pt>
                <c:pt idx="6">
                  <c:v>#N/A</c:v>
                </c:pt>
                <c:pt idx="7">
                  <c:v>0.44</c:v>
                </c:pt>
                <c:pt idx="8">
                  <c:v>#N/A</c:v>
                </c:pt>
                <c:pt idx="9">
                  <c:v>0</c:v>
                </c:pt>
              </c:numCache>
            </c:numRef>
          </c:val>
          <c:extLst xmlns:c16r2="http://schemas.microsoft.com/office/drawing/2015/06/chart">
            <c:ext xmlns:c16="http://schemas.microsoft.com/office/drawing/2014/chart" uri="{C3380CC4-5D6E-409C-BE32-E72D297353CC}">
              <c16:uniqueId val="{00000006-827A-4C75-ADBE-37C0FA64B89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0.09</c:v>
                </c:pt>
                <c:pt idx="2">
                  <c:v>#N/A</c:v>
                </c:pt>
                <c:pt idx="3">
                  <c:v>0.11</c:v>
                </c:pt>
                <c:pt idx="4">
                  <c:v>#N/A</c:v>
                </c:pt>
                <c:pt idx="5">
                  <c:v>0.12</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7-827A-4C75-ADBE-37C0FA64B8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1.36</c:v>
                </c:pt>
                <c:pt idx="4">
                  <c:v>#N/A</c:v>
                </c:pt>
                <c:pt idx="5">
                  <c:v>1.4</c:v>
                </c:pt>
                <c:pt idx="6">
                  <c:v>#N/A</c:v>
                </c:pt>
                <c:pt idx="7">
                  <c:v>1.48</c:v>
                </c:pt>
                <c:pt idx="8">
                  <c:v>#N/A</c:v>
                </c:pt>
                <c:pt idx="9">
                  <c:v>1.49</c:v>
                </c:pt>
              </c:numCache>
            </c:numRef>
          </c:val>
          <c:extLst xmlns:c16r2="http://schemas.microsoft.com/office/drawing/2015/06/chart">
            <c:ext xmlns:c16="http://schemas.microsoft.com/office/drawing/2014/chart" uri="{C3380CC4-5D6E-409C-BE32-E72D297353CC}">
              <c16:uniqueId val="{00000008-827A-4C75-ADBE-37C0FA64B895}"/>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1.35</c:v>
                </c:pt>
                <c:pt idx="2">
                  <c:v>#N/A</c:v>
                </c:pt>
                <c:pt idx="3">
                  <c:v>1.46</c:v>
                </c:pt>
                <c:pt idx="4">
                  <c:v>#N/A</c:v>
                </c:pt>
                <c:pt idx="5">
                  <c:v>1.85</c:v>
                </c:pt>
                <c:pt idx="6">
                  <c:v>#N/A</c:v>
                </c:pt>
                <c:pt idx="7">
                  <c:v>1.51</c:v>
                </c:pt>
                <c:pt idx="8">
                  <c:v>#N/A</c:v>
                </c:pt>
                <c:pt idx="9">
                  <c:v>1.52</c:v>
                </c:pt>
              </c:numCache>
            </c:numRef>
          </c:val>
          <c:extLst xmlns:c16r2="http://schemas.microsoft.com/office/drawing/2015/06/chart">
            <c:ext xmlns:c16="http://schemas.microsoft.com/office/drawing/2014/chart" uri="{C3380CC4-5D6E-409C-BE32-E72D297353CC}">
              <c16:uniqueId val="{00000009-827A-4C75-ADBE-37C0FA64B895}"/>
            </c:ext>
          </c:extLst>
        </c:ser>
        <c:dLbls>
          <c:showLegendKey val="0"/>
          <c:showVal val="0"/>
          <c:showCatName val="0"/>
          <c:showSerName val="0"/>
          <c:showPercent val="0"/>
          <c:showBubbleSize val="0"/>
        </c:dLbls>
        <c:gapWidth val="150"/>
        <c:overlap val="100"/>
        <c:axId val="364014768"/>
        <c:axId val="364015160"/>
      </c:barChart>
      <c:catAx>
        <c:axId val="36401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015160"/>
        <c:crosses val="autoZero"/>
        <c:auto val="1"/>
        <c:lblAlgn val="ctr"/>
        <c:lblOffset val="100"/>
        <c:tickLblSkip val="1"/>
        <c:tickMarkSkip val="1"/>
        <c:noMultiLvlLbl val="0"/>
      </c:catAx>
      <c:valAx>
        <c:axId val="364015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01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609</c:v>
                </c:pt>
                <c:pt idx="5">
                  <c:v>591</c:v>
                </c:pt>
                <c:pt idx="8">
                  <c:v>592</c:v>
                </c:pt>
                <c:pt idx="11">
                  <c:v>587</c:v>
                </c:pt>
                <c:pt idx="14">
                  <c:v>573</c:v>
                </c:pt>
              </c:numCache>
            </c:numRef>
          </c:val>
          <c:extLst xmlns:c16r2="http://schemas.microsoft.com/office/drawing/2015/06/chart">
            <c:ext xmlns:c16="http://schemas.microsoft.com/office/drawing/2014/chart" uri="{C3380CC4-5D6E-409C-BE32-E72D297353CC}">
              <c16:uniqueId val="{00000000-C79D-4231-B1F5-902CBD4580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79D-4231-B1F5-902CBD4580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79D-4231-B1F5-902CBD4580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24</c:v>
                </c:pt>
                <c:pt idx="6">
                  <c:v>27</c:v>
                </c:pt>
                <c:pt idx="9">
                  <c:v>29</c:v>
                </c:pt>
                <c:pt idx="12">
                  <c:v>23</c:v>
                </c:pt>
              </c:numCache>
            </c:numRef>
          </c:val>
          <c:extLst xmlns:c16r2="http://schemas.microsoft.com/office/drawing/2015/06/chart">
            <c:ext xmlns:c16="http://schemas.microsoft.com/office/drawing/2014/chart" uri="{C3380CC4-5D6E-409C-BE32-E72D297353CC}">
              <c16:uniqueId val="{00000003-C79D-4231-B1F5-902CBD4580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259</c:v>
                </c:pt>
                <c:pt idx="3">
                  <c:v>269</c:v>
                </c:pt>
                <c:pt idx="6">
                  <c:v>248</c:v>
                </c:pt>
                <c:pt idx="9">
                  <c:v>252</c:v>
                </c:pt>
                <c:pt idx="12">
                  <c:v>259</c:v>
                </c:pt>
              </c:numCache>
            </c:numRef>
          </c:val>
          <c:extLst xmlns:c16r2="http://schemas.microsoft.com/office/drawing/2015/06/chart">
            <c:ext xmlns:c16="http://schemas.microsoft.com/office/drawing/2014/chart" uri="{C3380CC4-5D6E-409C-BE32-E72D297353CC}">
              <c16:uniqueId val="{00000004-C79D-4231-B1F5-902CBD4580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9D-4231-B1F5-902CBD4580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79D-4231-B1F5-902CBD4580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813</c:v>
                </c:pt>
                <c:pt idx="3">
                  <c:v>756</c:v>
                </c:pt>
                <c:pt idx="6">
                  <c:v>752</c:v>
                </c:pt>
                <c:pt idx="9">
                  <c:v>676</c:v>
                </c:pt>
                <c:pt idx="12">
                  <c:v>697</c:v>
                </c:pt>
              </c:numCache>
            </c:numRef>
          </c:val>
          <c:extLst xmlns:c16r2="http://schemas.microsoft.com/office/drawing/2015/06/chart">
            <c:ext xmlns:c16="http://schemas.microsoft.com/office/drawing/2014/chart" uri="{C3380CC4-5D6E-409C-BE32-E72D297353CC}">
              <c16:uniqueId val="{00000007-C79D-4231-B1F5-902CBD45809A}"/>
            </c:ext>
          </c:extLst>
        </c:ser>
        <c:dLbls>
          <c:showLegendKey val="0"/>
          <c:showVal val="0"/>
          <c:showCatName val="0"/>
          <c:showSerName val="0"/>
          <c:showPercent val="0"/>
          <c:showBubbleSize val="0"/>
        </c:dLbls>
        <c:gapWidth val="100"/>
        <c:overlap val="100"/>
        <c:axId val="364015552"/>
        <c:axId val="36401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484</c:v>
                </c:pt>
                <c:pt idx="2">
                  <c:v>#N/A</c:v>
                </c:pt>
                <c:pt idx="3">
                  <c:v>#N/A</c:v>
                </c:pt>
                <c:pt idx="4">
                  <c:v>458</c:v>
                </c:pt>
                <c:pt idx="5">
                  <c:v>#N/A</c:v>
                </c:pt>
                <c:pt idx="6">
                  <c:v>#N/A</c:v>
                </c:pt>
                <c:pt idx="7">
                  <c:v>435</c:v>
                </c:pt>
                <c:pt idx="8">
                  <c:v>#N/A</c:v>
                </c:pt>
                <c:pt idx="9">
                  <c:v>#N/A</c:v>
                </c:pt>
                <c:pt idx="10">
                  <c:v>370</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C79D-4231-B1F5-902CBD45809A}"/>
            </c:ext>
          </c:extLst>
        </c:ser>
        <c:dLbls>
          <c:showLegendKey val="0"/>
          <c:showVal val="0"/>
          <c:showCatName val="0"/>
          <c:showSerName val="0"/>
          <c:showPercent val="0"/>
          <c:showBubbleSize val="0"/>
        </c:dLbls>
        <c:marker val="1"/>
        <c:smooth val="0"/>
        <c:axId val="364015552"/>
        <c:axId val="364016336"/>
      </c:lineChart>
      <c:catAx>
        <c:axId val="3640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016336"/>
        <c:crosses val="autoZero"/>
        <c:auto val="1"/>
        <c:lblAlgn val="ctr"/>
        <c:lblOffset val="100"/>
        <c:tickLblSkip val="1"/>
        <c:tickMarkSkip val="1"/>
        <c:noMultiLvlLbl val="0"/>
      </c:catAx>
      <c:valAx>
        <c:axId val="36401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0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6678</c:v>
                </c:pt>
                <c:pt idx="5">
                  <c:v>6528</c:v>
                </c:pt>
                <c:pt idx="8">
                  <c:v>6494</c:v>
                </c:pt>
                <c:pt idx="11">
                  <c:v>6402</c:v>
                </c:pt>
                <c:pt idx="14">
                  <c:v>6267</c:v>
                </c:pt>
              </c:numCache>
            </c:numRef>
          </c:val>
          <c:extLst xmlns:c16r2="http://schemas.microsoft.com/office/drawing/2015/06/chart">
            <c:ext xmlns:c16="http://schemas.microsoft.com/office/drawing/2014/chart" uri="{C3380CC4-5D6E-409C-BE32-E72D297353CC}">
              <c16:uniqueId val="{00000000-0581-4EAE-902F-E561952816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165</c:v>
                </c:pt>
              </c:numCache>
            </c:numRef>
          </c:val>
          <c:extLst xmlns:c16r2="http://schemas.microsoft.com/office/drawing/2015/06/chart">
            <c:ext xmlns:c16="http://schemas.microsoft.com/office/drawing/2014/chart" uri="{C3380CC4-5D6E-409C-BE32-E72D297353CC}">
              <c16:uniqueId val="{00000001-0581-4EAE-902F-E561952816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1691</c:v>
                </c:pt>
                <c:pt idx="5">
                  <c:v>1900</c:v>
                </c:pt>
                <c:pt idx="8">
                  <c:v>1804</c:v>
                </c:pt>
                <c:pt idx="11">
                  <c:v>1716</c:v>
                </c:pt>
                <c:pt idx="14">
                  <c:v>1616</c:v>
                </c:pt>
              </c:numCache>
            </c:numRef>
          </c:val>
          <c:extLst xmlns:c16r2="http://schemas.microsoft.com/office/drawing/2015/06/chart">
            <c:ext xmlns:c16="http://schemas.microsoft.com/office/drawing/2014/chart" uri="{C3380CC4-5D6E-409C-BE32-E72D297353CC}">
              <c16:uniqueId val="{00000002-0581-4EAE-902F-E561952816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81-4EAE-902F-E561952816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81-4EAE-902F-E561952816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81-4EAE-902F-E561952816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1399</c:v>
                </c:pt>
                <c:pt idx="3">
                  <c:v>1108</c:v>
                </c:pt>
                <c:pt idx="6">
                  <c:v>998</c:v>
                </c:pt>
                <c:pt idx="9">
                  <c:v>987</c:v>
                </c:pt>
                <c:pt idx="12">
                  <c:v>980</c:v>
                </c:pt>
              </c:numCache>
            </c:numRef>
          </c:val>
          <c:extLst xmlns:c16r2="http://schemas.microsoft.com/office/drawing/2015/06/chart">
            <c:ext xmlns:c16="http://schemas.microsoft.com/office/drawing/2014/chart" uri="{C3380CC4-5D6E-409C-BE32-E72D297353CC}">
              <c16:uniqueId val="{00000006-0581-4EAE-902F-E561952816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171</c:v>
                </c:pt>
                <c:pt idx="3">
                  <c:v>207</c:v>
                </c:pt>
                <c:pt idx="6">
                  <c:v>205</c:v>
                </c:pt>
                <c:pt idx="9">
                  <c:v>191</c:v>
                </c:pt>
                <c:pt idx="12">
                  <c:v>168</c:v>
                </c:pt>
              </c:numCache>
            </c:numRef>
          </c:val>
          <c:extLst xmlns:c16r2="http://schemas.microsoft.com/office/drawing/2015/06/chart">
            <c:ext xmlns:c16="http://schemas.microsoft.com/office/drawing/2014/chart" uri="{C3380CC4-5D6E-409C-BE32-E72D297353CC}">
              <c16:uniqueId val="{00000007-0581-4EAE-902F-E561952816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3718</c:v>
                </c:pt>
                <c:pt idx="3">
                  <c:v>3593</c:v>
                </c:pt>
                <c:pt idx="6">
                  <c:v>3466</c:v>
                </c:pt>
                <c:pt idx="9">
                  <c:v>3300</c:v>
                </c:pt>
                <c:pt idx="12">
                  <c:v>3051</c:v>
                </c:pt>
              </c:numCache>
            </c:numRef>
          </c:val>
          <c:extLst xmlns:c16r2="http://schemas.microsoft.com/office/drawing/2015/06/chart">
            <c:ext xmlns:c16="http://schemas.microsoft.com/office/drawing/2014/chart" uri="{C3380CC4-5D6E-409C-BE32-E72D297353CC}">
              <c16:uniqueId val="{00000008-0581-4EAE-902F-E561952816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81-4EAE-902F-E561952816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7331</c:v>
                </c:pt>
                <c:pt idx="3">
                  <c:v>7589</c:v>
                </c:pt>
                <c:pt idx="6">
                  <c:v>7911</c:v>
                </c:pt>
                <c:pt idx="9">
                  <c:v>8007</c:v>
                </c:pt>
                <c:pt idx="12">
                  <c:v>8171</c:v>
                </c:pt>
              </c:numCache>
            </c:numRef>
          </c:val>
          <c:extLst xmlns:c16r2="http://schemas.microsoft.com/office/drawing/2015/06/chart">
            <c:ext xmlns:c16="http://schemas.microsoft.com/office/drawing/2014/chart" uri="{C3380CC4-5D6E-409C-BE32-E72D297353CC}">
              <c16:uniqueId val="{0000000A-0581-4EAE-902F-E56195281606}"/>
            </c:ext>
          </c:extLst>
        </c:ser>
        <c:dLbls>
          <c:showLegendKey val="0"/>
          <c:showVal val="0"/>
          <c:showCatName val="0"/>
          <c:showSerName val="0"/>
          <c:showPercent val="0"/>
          <c:showBubbleSize val="0"/>
        </c:dLbls>
        <c:gapWidth val="100"/>
        <c:overlap val="100"/>
        <c:axId val="396706048"/>
        <c:axId val="396704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4251</c:v>
                </c:pt>
                <c:pt idx="2">
                  <c:v>#N/A</c:v>
                </c:pt>
                <c:pt idx="3">
                  <c:v>#N/A</c:v>
                </c:pt>
                <c:pt idx="4">
                  <c:v>4068</c:v>
                </c:pt>
                <c:pt idx="5">
                  <c:v>#N/A</c:v>
                </c:pt>
                <c:pt idx="6">
                  <c:v>#N/A</c:v>
                </c:pt>
                <c:pt idx="7">
                  <c:v>4282</c:v>
                </c:pt>
                <c:pt idx="8">
                  <c:v>#N/A</c:v>
                </c:pt>
                <c:pt idx="9">
                  <c:v>#N/A</c:v>
                </c:pt>
                <c:pt idx="10">
                  <c:v>4368</c:v>
                </c:pt>
                <c:pt idx="11">
                  <c:v>#N/A</c:v>
                </c:pt>
                <c:pt idx="12">
                  <c:v>#N/A</c:v>
                </c:pt>
                <c:pt idx="13">
                  <c:v>4323</c:v>
                </c:pt>
                <c:pt idx="14">
                  <c:v>#N/A</c:v>
                </c:pt>
              </c:numCache>
            </c:numRef>
          </c:val>
          <c:smooth val="0"/>
          <c:extLst xmlns:c16r2="http://schemas.microsoft.com/office/drawing/2015/06/chart">
            <c:ext xmlns:c16="http://schemas.microsoft.com/office/drawing/2014/chart" uri="{C3380CC4-5D6E-409C-BE32-E72D297353CC}">
              <c16:uniqueId val="{0000000B-0581-4EAE-902F-E56195281606}"/>
            </c:ext>
          </c:extLst>
        </c:ser>
        <c:dLbls>
          <c:showLegendKey val="0"/>
          <c:showVal val="0"/>
          <c:showCatName val="0"/>
          <c:showSerName val="0"/>
          <c:showPercent val="0"/>
          <c:showBubbleSize val="0"/>
        </c:dLbls>
        <c:marker val="1"/>
        <c:smooth val="0"/>
        <c:axId val="396706048"/>
        <c:axId val="396704088"/>
      </c:lineChart>
      <c:catAx>
        <c:axId val="3967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704088"/>
        <c:crosses val="autoZero"/>
        <c:auto val="1"/>
        <c:lblAlgn val="ctr"/>
        <c:lblOffset val="100"/>
        <c:tickLblSkip val="1"/>
        <c:tickMarkSkip val="1"/>
        <c:noMultiLvlLbl val="0"/>
      </c:catAx>
      <c:valAx>
        <c:axId val="39670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7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642</c:v>
                </c:pt>
                <c:pt idx="1">
                  <c:v>688</c:v>
                </c:pt>
                <c:pt idx="2">
                  <c:v>740</c:v>
                </c:pt>
              </c:numCache>
            </c:numRef>
          </c:val>
          <c:extLst xmlns:c16r2="http://schemas.microsoft.com/office/drawing/2015/06/chart">
            <c:ext xmlns:c16="http://schemas.microsoft.com/office/drawing/2014/chart" uri="{C3380CC4-5D6E-409C-BE32-E72D297353CC}">
              <c16:uniqueId val="{00000000-5F2C-49BD-913B-54C465CCCE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5F2C-49BD-913B-54C465CCCE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827</c:v>
                </c:pt>
                <c:pt idx="1">
                  <c:v>664</c:v>
                </c:pt>
                <c:pt idx="2">
                  <c:v>543</c:v>
                </c:pt>
              </c:numCache>
            </c:numRef>
          </c:val>
          <c:extLst xmlns:c16r2="http://schemas.microsoft.com/office/drawing/2015/06/chart">
            <c:ext xmlns:c16="http://schemas.microsoft.com/office/drawing/2014/chart" uri="{C3380CC4-5D6E-409C-BE32-E72D297353CC}">
              <c16:uniqueId val="{00000002-5F2C-49BD-913B-54C465CCCEC6}"/>
            </c:ext>
          </c:extLst>
        </c:ser>
        <c:dLbls>
          <c:showLegendKey val="0"/>
          <c:showVal val="0"/>
          <c:showCatName val="0"/>
          <c:showSerName val="0"/>
          <c:showPercent val="0"/>
          <c:showBubbleSize val="0"/>
        </c:dLbls>
        <c:gapWidth val="120"/>
        <c:overlap val="100"/>
        <c:axId val="396707224"/>
        <c:axId val="396706832"/>
      </c:barChart>
      <c:catAx>
        <c:axId val="39670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706832"/>
        <c:crosses val="autoZero"/>
        <c:auto val="1"/>
        <c:lblAlgn val="ctr"/>
        <c:lblOffset val="100"/>
        <c:tickLblSkip val="1"/>
        <c:tickMarkSkip val="1"/>
        <c:noMultiLvlLbl val="0"/>
      </c:catAx>
      <c:valAx>
        <c:axId val="396706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70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「元利償還金」は、過去に実施した健康ふれあいセンターや中学校などの整備に係る地方債の償還が終了したことで減少傾向にあったが、令和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年度では新たに小中学校施設の空調機器や、道の駅「みさき」整備事業等の償還が開始されたため、前年度より元利償還金が増加した。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「組合等が起こした地方債の元利償還金に対する負担金等」は、平成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年度に発足した消防組合の施設整備等に伴うものが計上されている。</a:t>
          </a:r>
          <a:r>
            <a:rPr kumimoji="1" lang="ja-JP" altLang="en-US" sz="1300">
              <a:latin typeface="ＭＳ Ｐゴシック" panose="020B0600070205080204" pitchFamily="50" charset="-128"/>
              <a:ea typeface="ＭＳ Ｐゴシック" panose="020B0600070205080204" pitchFamily="50" charset="-128"/>
            </a:rPr>
            <a:t>今後も、一部事務組合への負担金については、構成団体と協議し事業の重点化を図るとともに、基準額以上に一般会計から繰出を行っている下水道事業についても将来の財政負担に引き続き留意しつつ、適正な事業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退職手当負担見込額」は昨年に引き続き減少したものの、町道西畑線整備事業や町道海岸連絡線整備事業等による地方債の発行により、「一般会計等に係る地方債の現在高」は増加した。また、岬ゆめ・みらい基金への積立金を大きく超えた額の取り崩しにより「充当可能基金」が減少しており、結果として「将来負担比率の分子」が増加した。今後とも、将来の財政負担に留意しつ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百万円の減となった。これは、ふるさと納税の減少により、岬ゆめ・みらい基金への積立金が大幅に減少し、積立金を大幅に超える金額の取崩しが行われたためである。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・町税の減収や大規模な災害の発生などの不測の事態や、公共施設の老朽化対策や子育て、福祉などの社会保障関係経費の増加に備えて、財政調整基金や公共施設整備基金に積立てを行っていく予定である。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・岬ゆめ・みらい基金：個性豊かな活力あるまちづくり施策の推進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・多奈川地区多目的公園管理基金：多奈川地区多目的公園の維持管理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・公共施設整備基金：公共施設の整備及び適切な維持管理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・海釣り公園管理基金：海釣り公園の維持管理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・森林経営管理基金：温室効果ガス排出削減や災害防止を図るための森林整備等の森林経営管理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・岬ゆめ・みらい基金：ふるさと納税より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百万円積立てた一方、寄附の謝礼事務費や地方創生事業等に充当するために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・多奈川地区多目的公園管理基金：第二阪和国道延伸工事発生土砂の仮置きに伴う土地使用料及び多目的公園への進出企業から土地貸付料等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百万円を積立てた一方、多奈川地区多目的公園の維持管理運営を図るため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・岬ゆめ・みらい基金：個人や団体からの寄附金の積立てを行いながら、活力ある、街づくり施策を推進していくため取り崩しを行っていく。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・公共施設整備基金：公共施設の老朽化に備え、積立てを行っていく。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年度は、前年度剰余金及び水道事業会計貸付金元利収入等により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百万円積立てたことで、前年度より増となった。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岬町行財政集中改革計画を実施し、集中・重点的な改革への取組を進めているが、そうした場合でもなお、解消できない財源不足額が発生した際には、財政調整基金を取崩すことで対応を行っ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後退による町税の大幅な減収や大規模災害の発生など不測の事態及び子育て、福祉などの社会保障関係経費の増加等に備えるため、これまで同様に予算編成や予算執行の適正化を行い、本町が実施する収支改善の取組を着実に進めることで、基金への積立て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・近年、利子収入の積立てのみを行い、取り崩しを行っていないため、ほぼ増減がない状況にある。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・利子収入の積立てを行っていく予定のため、今後も残高は、ほぼ横ばいとなる予定である。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人口減少や地価の下落に伴う町税収入の伸び悩みに加え、町道西畑線整備事業や町道海岸連絡線整備事業を実施したことで、昨年度に比べ、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ポイント財政力指数が悪化した。</a:t>
          </a:r>
        </a:p>
        <a:p>
          <a:r>
            <a:rPr kumimoji="1" lang="ja-JP" altLang="en-US" sz="1300">
              <a:latin typeface="ＭＳ Ｐゴシック" panose="020B0600070205080204" pitchFamily="50" charset="-128"/>
              <a:ea typeface="ＭＳ Ｐゴシック" panose="020B0600070205080204" pitchFamily="50" charset="-128"/>
            </a:rPr>
            <a:t>　今後は、町内への更なる企業誘致により税収増を図るとともに、策定予定の新たな「岬町行財政集中改革計画」による取組みを通じて歳出削減を行うことで財政基盤の強化を図る。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xdr:cNvCxnSpPr/>
      </xdr:nvCxnSpPr>
      <xdr:spPr>
        <a:xfrm>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36891</xdr:rowOff>
    </xdr:to>
    <xdr:cxnSp macro="">
      <xdr:nvCxnSpPr>
        <xdr:cNvPr id="76" name="直線コネクタ 75"/>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83958</xdr:rowOff>
    </xdr:from>
    <xdr:ext cx="736600" cy="259045"/>
    <xdr:sp macro="" textlink="">
      <xdr:nvSpPr>
        <xdr:cNvPr id="92" name="テキスト ボックス 91"/>
        <xdr:cNvSpPr txBox="1"/>
      </xdr:nvSpPr>
      <xdr:spPr>
        <a:xfrm>
          <a:off x="3733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72468</xdr:rowOff>
    </xdr:from>
    <xdr:ext cx="762000" cy="259045"/>
    <xdr:sp macro="" textlink="">
      <xdr:nvSpPr>
        <xdr:cNvPr id="96" name="テキスト ボックス 95"/>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4">
              <a:latin typeface="ＭＳ Ｐゴシック" panose="020B0600070205080204" pitchFamily="50" charset="-128"/>
              <a:ea typeface="ＭＳ Ｐゴシック" panose="020B0600070205080204" pitchFamily="50" charset="-128"/>
            </a:rPr>
            <a:t>　令和</a:t>
          </a:r>
          <a:r>
            <a:rPr kumimoji="1" lang="en-US" altLang="ja-JP" sz="954">
              <a:latin typeface="ＭＳ Ｐゴシック" panose="020B0600070205080204" pitchFamily="50" charset="-128"/>
              <a:ea typeface="ＭＳ Ｐゴシック" panose="020B0600070205080204" pitchFamily="50" charset="-128"/>
            </a:rPr>
            <a:t>2</a:t>
          </a:r>
          <a:r>
            <a:rPr kumimoji="1" lang="ja-JP" altLang="en-US" sz="954">
              <a:latin typeface="ＭＳ Ｐゴシック" panose="020B0600070205080204" pitchFamily="50" charset="-128"/>
              <a:ea typeface="ＭＳ Ｐゴシック" panose="020B0600070205080204" pitchFamily="50" charset="-128"/>
            </a:rPr>
            <a:t>年度は、経常一般財源の増加が、経常経費充当一般財源の増加を上回ったため、経常収支比率が</a:t>
          </a:r>
          <a:r>
            <a:rPr kumimoji="1" lang="en-US" altLang="ja-JP" sz="954">
              <a:latin typeface="ＭＳ Ｐゴシック" panose="020B0600070205080204" pitchFamily="50" charset="-128"/>
              <a:ea typeface="ＭＳ Ｐゴシック" panose="020B0600070205080204" pitchFamily="50" charset="-128"/>
            </a:rPr>
            <a:t>0.4</a:t>
          </a:r>
          <a:r>
            <a:rPr kumimoji="1" lang="ja-JP" altLang="en-US" sz="954">
              <a:latin typeface="ＭＳ Ｐゴシック" panose="020B0600070205080204" pitchFamily="50" charset="-128"/>
              <a:ea typeface="ＭＳ Ｐゴシック" panose="020B0600070205080204" pitchFamily="50" charset="-128"/>
            </a:rPr>
            <a:t>ポイント改善している。</a:t>
          </a:r>
        </a:p>
        <a:p>
          <a:r>
            <a:rPr kumimoji="1" lang="ja-JP" altLang="en-US" sz="954">
              <a:latin typeface="ＭＳ Ｐゴシック" panose="020B0600070205080204" pitchFamily="50" charset="-128"/>
              <a:ea typeface="ＭＳ Ｐゴシック" panose="020B0600070205080204" pitchFamily="50" charset="-128"/>
            </a:rPr>
            <a:t>　なお、経常一般財源が増加した要因としては、普通地方交付税が大きく増加したことや、地方消費税交付金が税率引上げの影響等により大きく増加したことが挙げられる。</a:t>
          </a:r>
          <a:endParaRPr kumimoji="1" lang="en-US" altLang="ja-JP" sz="954">
            <a:latin typeface="ＭＳ Ｐゴシック" panose="020B0600070205080204" pitchFamily="50" charset="-128"/>
            <a:ea typeface="ＭＳ Ｐゴシック" panose="020B0600070205080204" pitchFamily="50" charset="-128"/>
          </a:endParaRPr>
        </a:p>
        <a:p>
          <a:r>
            <a:rPr kumimoji="1" lang="ja-JP" altLang="en-US" sz="954">
              <a:latin typeface="ＭＳ Ｐゴシック" panose="020B0600070205080204" pitchFamily="50" charset="-128"/>
              <a:ea typeface="ＭＳ Ｐゴシック" panose="020B0600070205080204" pitchFamily="50" charset="-128"/>
            </a:rPr>
            <a:t>　また、経常経費充当一般財源が増加した要因には、公債費が既発債の増加により増加し、繰出金も下水道事業特別会計繰出金等が増加したこと等により増加し、維持補修費も施設の老朽化に伴い増加したことが挙げられる。</a:t>
          </a:r>
          <a:endParaRPr kumimoji="1" lang="en-US" altLang="ja-JP" sz="954">
            <a:latin typeface="ＭＳ Ｐゴシック" panose="020B0600070205080204" pitchFamily="50" charset="-128"/>
            <a:ea typeface="ＭＳ Ｐゴシック" panose="020B0600070205080204" pitchFamily="50" charset="-128"/>
          </a:endParaRPr>
        </a:p>
        <a:p>
          <a:r>
            <a:rPr kumimoji="1" lang="ja-JP" altLang="en-US" sz="954">
              <a:latin typeface="ＭＳ Ｐゴシック" panose="020B0600070205080204" pitchFamily="50" charset="-128"/>
              <a:ea typeface="ＭＳ Ｐゴシック" panose="020B0600070205080204" pitchFamily="50" charset="-128"/>
            </a:rPr>
            <a:t>　しかしながら、依然として類似団体内平均値を上回っているため、今後は、人件費の削減、新発債の抑制による公債費の削減、下水道事業への繰出金の抑制など、策定予定の新たな「岬町行財政集中改革計画」による取組みを通じて経常経費の削減に努めることで財政構造の弾力性の確保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35348</xdr:rowOff>
    </xdr:to>
    <xdr:cxnSp macro="">
      <xdr:nvCxnSpPr>
        <xdr:cNvPr id="133" name="直線コネクタ 132"/>
        <xdr:cNvCxnSpPr/>
      </xdr:nvCxnSpPr>
      <xdr:spPr>
        <a:xfrm flipV="1">
          <a:off x="4114800" y="1099206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51435</xdr:rowOff>
    </xdr:to>
    <xdr:cxnSp macro="">
      <xdr:nvCxnSpPr>
        <xdr:cNvPr id="136" name="直線コネクタ 135"/>
        <xdr:cNvCxnSpPr/>
      </xdr:nvCxnSpPr>
      <xdr:spPr>
        <a:xfrm flipV="1">
          <a:off x="3225800" y="110081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71544</xdr:rowOff>
    </xdr:to>
    <xdr:cxnSp macro="">
      <xdr:nvCxnSpPr>
        <xdr:cNvPr id="139" name="直線コネクタ 138"/>
        <xdr:cNvCxnSpPr/>
      </xdr:nvCxnSpPr>
      <xdr:spPr>
        <a:xfrm flipV="1">
          <a:off x="2336800" y="110242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99695</xdr:rowOff>
    </xdr:to>
    <xdr:cxnSp macro="">
      <xdr:nvCxnSpPr>
        <xdr:cNvPr id="142" name="直線コネクタ 141"/>
        <xdr:cNvCxnSpPr/>
      </xdr:nvCxnSpPr>
      <xdr:spPr>
        <a:xfrm flipV="1">
          <a:off x="1447800" y="110443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2" name="楕円 151"/>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111989</xdr:rowOff>
    </xdr:from>
    <xdr:ext cx="762000" cy="259045"/>
    <xdr:sp macro="" textlink="">
      <xdr:nvSpPr>
        <xdr:cNvPr id="153"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6" name="楕円 155"/>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7" name="テキスト ボックス 156"/>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9" name="テキスト ボックス 158"/>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60" name="楕円 159"/>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1" name="テキスト ボックス 160"/>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内平均値を下回る結果となったが、大阪府平均値と比較すると依然として上回る結果となっている。主な要因は、人口減少が続いていることに加え、ごみ処理・し尿処理業務を直営で行っていること等である。今後は、行財政改革を推進し民間でも実施可能な部分については、積極的に民間委託を推進することで経費の節減を図る。併せて、職員の新規採用の抑制、事務事業の見直し等を徹底し、より一層のコスト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113497</xdr:rowOff>
    </xdr:from>
    <xdr:to>
      <xdr:col>23</xdr:col>
      <xdr:colOff>133350</xdr:colOff>
      <xdr:row>81</xdr:row>
      <xdr:rowOff>168790</xdr:rowOff>
    </xdr:to>
    <xdr:cxnSp macro="">
      <xdr:nvCxnSpPr>
        <xdr:cNvPr id="198" name="直線コネクタ 197"/>
        <xdr:cNvCxnSpPr/>
      </xdr:nvCxnSpPr>
      <xdr:spPr>
        <a:xfrm>
          <a:off x="4114800" y="14000947"/>
          <a:ext cx="8382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113497</xdr:rowOff>
    </xdr:from>
    <xdr:to>
      <xdr:col>19</xdr:col>
      <xdr:colOff>133350</xdr:colOff>
      <xdr:row>81</xdr:row>
      <xdr:rowOff>133508</xdr:rowOff>
    </xdr:to>
    <xdr:cxnSp macro="">
      <xdr:nvCxnSpPr>
        <xdr:cNvPr id="201" name="直線コネクタ 200"/>
        <xdr:cNvCxnSpPr/>
      </xdr:nvCxnSpPr>
      <xdr:spPr>
        <a:xfrm flipV="1">
          <a:off x="3225800" y="14000947"/>
          <a:ext cx="889000" cy="2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97706</xdr:rowOff>
    </xdr:from>
    <xdr:to>
      <xdr:col>15</xdr:col>
      <xdr:colOff>82550</xdr:colOff>
      <xdr:row>81</xdr:row>
      <xdr:rowOff>133508</xdr:rowOff>
    </xdr:to>
    <xdr:cxnSp macro="">
      <xdr:nvCxnSpPr>
        <xdr:cNvPr id="204" name="直線コネクタ 203"/>
        <xdr:cNvCxnSpPr/>
      </xdr:nvCxnSpPr>
      <xdr:spPr>
        <a:xfrm>
          <a:off x="2336800" y="13985156"/>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58798</xdr:rowOff>
    </xdr:from>
    <xdr:to>
      <xdr:col>11</xdr:col>
      <xdr:colOff>31750</xdr:colOff>
      <xdr:row>81</xdr:row>
      <xdr:rowOff>97706</xdr:rowOff>
    </xdr:to>
    <xdr:cxnSp macro="">
      <xdr:nvCxnSpPr>
        <xdr:cNvPr id="207" name="直線コネクタ 206"/>
        <xdr:cNvCxnSpPr/>
      </xdr:nvCxnSpPr>
      <xdr:spPr>
        <a:xfrm>
          <a:off x="1447800" y="13946248"/>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117990</xdr:rowOff>
    </xdr:from>
    <xdr:to>
      <xdr:col>23</xdr:col>
      <xdr:colOff>184150</xdr:colOff>
      <xdr:row>82</xdr:row>
      <xdr:rowOff>48140</xdr:rowOff>
    </xdr:to>
    <xdr:sp macro="" textlink="">
      <xdr:nvSpPr>
        <xdr:cNvPr id="217" name="楕円 216"/>
        <xdr:cNvSpPr/>
      </xdr:nvSpPr>
      <xdr:spPr>
        <a:xfrm>
          <a:off x="4902200" y="140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134517</xdr:rowOff>
    </xdr:from>
    <xdr:ext cx="762000" cy="259045"/>
    <xdr:sp macro="" textlink="">
      <xdr:nvSpPr>
        <xdr:cNvPr id="218" name="人件費・物件費等の状況該当値テキスト"/>
        <xdr:cNvSpPr txBox="1"/>
      </xdr:nvSpPr>
      <xdr:spPr>
        <a:xfrm>
          <a:off x="5041900" y="138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62697</xdr:rowOff>
    </xdr:from>
    <xdr:to>
      <xdr:col>19</xdr:col>
      <xdr:colOff>184150</xdr:colOff>
      <xdr:row>81</xdr:row>
      <xdr:rowOff>164297</xdr:rowOff>
    </xdr:to>
    <xdr:sp macro="" textlink="">
      <xdr:nvSpPr>
        <xdr:cNvPr id="219" name="楕円 218"/>
        <xdr:cNvSpPr/>
      </xdr:nvSpPr>
      <xdr:spPr>
        <a:xfrm>
          <a:off x="4064000" y="13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149074</xdr:rowOff>
    </xdr:from>
    <xdr:ext cx="736600" cy="259045"/>
    <xdr:sp macro="" textlink="">
      <xdr:nvSpPr>
        <xdr:cNvPr id="220" name="テキスト ボックス 219"/>
        <xdr:cNvSpPr txBox="1"/>
      </xdr:nvSpPr>
      <xdr:spPr>
        <a:xfrm>
          <a:off x="3733800" y="1403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82708</xdr:rowOff>
    </xdr:from>
    <xdr:to>
      <xdr:col>15</xdr:col>
      <xdr:colOff>133350</xdr:colOff>
      <xdr:row>82</xdr:row>
      <xdr:rowOff>12858</xdr:rowOff>
    </xdr:to>
    <xdr:sp macro="" textlink="">
      <xdr:nvSpPr>
        <xdr:cNvPr id="221" name="楕円 220"/>
        <xdr:cNvSpPr/>
      </xdr:nvSpPr>
      <xdr:spPr>
        <a:xfrm>
          <a:off x="3175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169085</xdr:rowOff>
    </xdr:from>
    <xdr:ext cx="762000" cy="259045"/>
    <xdr:sp macro="" textlink="">
      <xdr:nvSpPr>
        <xdr:cNvPr id="222" name="テキスト ボックス 221"/>
        <xdr:cNvSpPr txBox="1"/>
      </xdr:nvSpPr>
      <xdr:spPr>
        <a:xfrm>
          <a:off x="2844800" y="1405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46906</xdr:rowOff>
    </xdr:from>
    <xdr:to>
      <xdr:col>11</xdr:col>
      <xdr:colOff>82550</xdr:colOff>
      <xdr:row>81</xdr:row>
      <xdr:rowOff>148506</xdr:rowOff>
    </xdr:to>
    <xdr:sp macro="" textlink="">
      <xdr:nvSpPr>
        <xdr:cNvPr id="223" name="楕円 222"/>
        <xdr:cNvSpPr/>
      </xdr:nvSpPr>
      <xdr:spPr>
        <a:xfrm>
          <a:off x="2286000" y="139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133283</xdr:rowOff>
    </xdr:from>
    <xdr:ext cx="762000" cy="259045"/>
    <xdr:sp macro="" textlink="">
      <xdr:nvSpPr>
        <xdr:cNvPr id="224" name="テキスト ボックス 223"/>
        <xdr:cNvSpPr txBox="1"/>
      </xdr:nvSpPr>
      <xdr:spPr>
        <a:xfrm>
          <a:off x="1955800" y="140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7998</xdr:rowOff>
    </xdr:from>
    <xdr:to>
      <xdr:col>7</xdr:col>
      <xdr:colOff>31750</xdr:colOff>
      <xdr:row>81</xdr:row>
      <xdr:rowOff>109598</xdr:rowOff>
    </xdr:to>
    <xdr:sp macro="" textlink="">
      <xdr:nvSpPr>
        <xdr:cNvPr id="225" name="楕円 224"/>
        <xdr:cNvSpPr/>
      </xdr:nvSpPr>
      <xdr:spPr>
        <a:xfrm>
          <a:off x="1397000" y="13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94375</xdr:rowOff>
    </xdr:from>
    <xdr:ext cx="762000" cy="259045"/>
    <xdr:sp macro="" textlink="">
      <xdr:nvSpPr>
        <xdr:cNvPr id="226" name="テキスト ボックス 225"/>
        <xdr:cNvSpPr txBox="1"/>
      </xdr:nvSpPr>
      <xdr:spPr>
        <a:xfrm>
          <a:off x="1066800" y="13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「岬町行財政集中改革計画（第３次集中改革プラン）」に基づき全職員の給与カット（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％カット）・管理職手当のカット（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％カット）を行っており、類似団体内平均値を下回る水準にある。今後とも、全職員の給料カット・管理職手当のカットを引き続き実施し、各種手当の総点検を行うことで給与の適正化を推進していく。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55638</xdr:rowOff>
    </xdr:to>
    <xdr:cxnSp macro="">
      <xdr:nvCxnSpPr>
        <xdr:cNvPr id="262" name="直線コネクタ 261"/>
        <xdr:cNvCxnSpPr/>
      </xdr:nvCxnSpPr>
      <xdr:spPr>
        <a:xfrm flipV="1">
          <a:off x="16179800" y="146739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67129</xdr:rowOff>
    </xdr:to>
    <xdr:cxnSp macro="">
      <xdr:nvCxnSpPr>
        <xdr:cNvPr id="265" name="直線コネクタ 264"/>
        <xdr:cNvCxnSpPr/>
      </xdr:nvCxnSpPr>
      <xdr:spPr>
        <a:xfrm flipV="1">
          <a:off x="15290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147562</xdr:rowOff>
    </xdr:to>
    <xdr:cxnSp macro="">
      <xdr:nvCxnSpPr>
        <xdr:cNvPr id="268" name="直線コネクタ 267"/>
        <xdr:cNvCxnSpPr/>
      </xdr:nvCxnSpPr>
      <xdr:spPr>
        <a:xfrm flipV="1">
          <a:off x="14401800" y="148118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147562</xdr:rowOff>
    </xdr:to>
    <xdr:cxnSp macro="">
      <xdr:nvCxnSpPr>
        <xdr:cNvPr id="271" name="直線コネクタ 270"/>
        <xdr:cNvCxnSpPr/>
      </xdr:nvCxnSpPr>
      <xdr:spPr>
        <a:xfrm>
          <a:off x="13512800" y="1485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1" name="楕円 280"/>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2"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3" name="楕円 282"/>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84" name="テキスト ボックス 283"/>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5" name="楕円 284"/>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6" name="テキスト ボックス 28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7" name="楕円 286"/>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88" name="テキスト ボックス 287"/>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9" name="楕円 288"/>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90" name="テキスト ボックス 289"/>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改善した。職員の新規採用については、原則、退職者数を上限とし、総職員数の抑制を図ることで類似団体平均を下回っている。今後とも、民間委託の推進や事務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100559</xdr:rowOff>
    </xdr:to>
    <xdr:cxnSp macro="">
      <xdr:nvCxnSpPr>
        <xdr:cNvPr id="322" name="直線コネクタ 321"/>
        <xdr:cNvCxnSpPr/>
      </xdr:nvCxnSpPr>
      <xdr:spPr>
        <a:xfrm flipV="1">
          <a:off x="16179800" y="10556113"/>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79324</xdr:rowOff>
    </xdr:from>
    <xdr:to>
      <xdr:col>77</xdr:col>
      <xdr:colOff>44450</xdr:colOff>
      <xdr:row>61</xdr:row>
      <xdr:rowOff>100559</xdr:rowOff>
    </xdr:to>
    <xdr:cxnSp macro="">
      <xdr:nvCxnSpPr>
        <xdr:cNvPr id="325" name="直線コネクタ 324"/>
        <xdr:cNvCxnSpPr/>
      </xdr:nvCxnSpPr>
      <xdr:spPr>
        <a:xfrm>
          <a:off x="15290800" y="10537774"/>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40234</xdr:rowOff>
    </xdr:from>
    <xdr:to>
      <xdr:col>72</xdr:col>
      <xdr:colOff>203200</xdr:colOff>
      <xdr:row>61</xdr:row>
      <xdr:rowOff>79324</xdr:rowOff>
    </xdr:to>
    <xdr:cxnSp macro="">
      <xdr:nvCxnSpPr>
        <xdr:cNvPr id="328" name="直線コネクタ 327"/>
        <xdr:cNvCxnSpPr/>
      </xdr:nvCxnSpPr>
      <xdr:spPr>
        <a:xfrm>
          <a:off x="14401800" y="1049868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13208</xdr:rowOff>
    </xdr:from>
    <xdr:to>
      <xdr:col>68</xdr:col>
      <xdr:colOff>152400</xdr:colOff>
      <xdr:row>61</xdr:row>
      <xdr:rowOff>40234</xdr:rowOff>
    </xdr:to>
    <xdr:cxnSp macro="">
      <xdr:nvCxnSpPr>
        <xdr:cNvPr id="331" name="直線コネクタ 330"/>
        <xdr:cNvCxnSpPr/>
      </xdr:nvCxnSpPr>
      <xdr:spPr>
        <a:xfrm>
          <a:off x="13512800" y="1047165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41" name="楕円 340"/>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42" name="定員管理の状況該当値テキスト"/>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49759</xdr:rowOff>
    </xdr:from>
    <xdr:to>
      <xdr:col>77</xdr:col>
      <xdr:colOff>95250</xdr:colOff>
      <xdr:row>61</xdr:row>
      <xdr:rowOff>151359</xdr:rowOff>
    </xdr:to>
    <xdr:sp macro="" textlink="">
      <xdr:nvSpPr>
        <xdr:cNvPr id="343" name="楕円 342"/>
        <xdr:cNvSpPr/>
      </xdr:nvSpPr>
      <xdr:spPr>
        <a:xfrm>
          <a:off x="16129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136136</xdr:rowOff>
    </xdr:from>
    <xdr:ext cx="736600" cy="259045"/>
    <xdr:sp macro="" textlink="">
      <xdr:nvSpPr>
        <xdr:cNvPr id="344" name="テキスト ボックス 343"/>
        <xdr:cNvSpPr txBox="1"/>
      </xdr:nvSpPr>
      <xdr:spPr>
        <a:xfrm>
          <a:off x="15798800" y="1059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28524</xdr:rowOff>
    </xdr:from>
    <xdr:to>
      <xdr:col>73</xdr:col>
      <xdr:colOff>44450</xdr:colOff>
      <xdr:row>61</xdr:row>
      <xdr:rowOff>130124</xdr:rowOff>
    </xdr:to>
    <xdr:sp macro="" textlink="">
      <xdr:nvSpPr>
        <xdr:cNvPr id="345" name="楕円 344"/>
        <xdr:cNvSpPr/>
      </xdr:nvSpPr>
      <xdr:spPr>
        <a:xfrm>
          <a:off x="15240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114901</xdr:rowOff>
    </xdr:from>
    <xdr:ext cx="762000" cy="259045"/>
    <xdr:sp macro="" textlink="">
      <xdr:nvSpPr>
        <xdr:cNvPr id="346" name="テキスト ボックス 345"/>
        <xdr:cNvSpPr txBox="1"/>
      </xdr:nvSpPr>
      <xdr:spPr>
        <a:xfrm>
          <a:off x="14909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160884</xdr:rowOff>
    </xdr:from>
    <xdr:to>
      <xdr:col>68</xdr:col>
      <xdr:colOff>203200</xdr:colOff>
      <xdr:row>61</xdr:row>
      <xdr:rowOff>91034</xdr:rowOff>
    </xdr:to>
    <xdr:sp macro="" textlink="">
      <xdr:nvSpPr>
        <xdr:cNvPr id="347" name="楕円 346"/>
        <xdr:cNvSpPr/>
      </xdr:nvSpPr>
      <xdr:spPr>
        <a:xfrm>
          <a:off x="143510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101211</xdr:rowOff>
    </xdr:from>
    <xdr:ext cx="762000" cy="259045"/>
    <xdr:sp macro="" textlink="">
      <xdr:nvSpPr>
        <xdr:cNvPr id="348" name="テキスト ボックス 347"/>
        <xdr:cNvSpPr txBox="1"/>
      </xdr:nvSpPr>
      <xdr:spPr>
        <a:xfrm>
          <a:off x="14020800" y="1021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133858</xdr:rowOff>
    </xdr:from>
    <xdr:to>
      <xdr:col>64</xdr:col>
      <xdr:colOff>152400</xdr:colOff>
      <xdr:row>61</xdr:row>
      <xdr:rowOff>64008</xdr:rowOff>
    </xdr:to>
    <xdr:sp macro="" textlink="">
      <xdr:nvSpPr>
        <xdr:cNvPr id="349" name="楕円 348"/>
        <xdr:cNvSpPr/>
      </xdr:nvSpPr>
      <xdr:spPr>
        <a:xfrm>
          <a:off x="13462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74185</xdr:rowOff>
    </xdr:from>
    <xdr:ext cx="762000" cy="259045"/>
    <xdr:sp macro="" textlink="">
      <xdr:nvSpPr>
        <xdr:cNvPr id="350" name="テキスト ボックス 349"/>
        <xdr:cNvSpPr txBox="1"/>
      </xdr:nvSpPr>
      <xdr:spPr>
        <a:xfrm>
          <a:off x="13131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過去に発行した地方債の償還により、類似団体内平均値を大きく上回っているが、過去の大規模事業に係る地方債の償還が終了したことに伴い、元利償還金が減少したため、令和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88138</xdr:rowOff>
    </xdr:to>
    <xdr:cxnSp macro="">
      <xdr:nvCxnSpPr>
        <xdr:cNvPr id="381" name="直線コネクタ 380"/>
        <xdr:cNvCxnSpPr/>
      </xdr:nvCxnSpPr>
      <xdr:spPr>
        <a:xfrm flipV="1">
          <a:off x="16179800" y="725525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88138</xdr:rowOff>
    </xdr:from>
    <xdr:to>
      <xdr:col>77</xdr:col>
      <xdr:colOff>44450</xdr:colOff>
      <xdr:row>42</xdr:row>
      <xdr:rowOff>141224</xdr:rowOff>
    </xdr:to>
    <xdr:cxnSp macro="">
      <xdr:nvCxnSpPr>
        <xdr:cNvPr id="384" name="直線コネクタ 383"/>
        <xdr:cNvCxnSpPr/>
      </xdr:nvCxnSpPr>
      <xdr:spPr>
        <a:xfrm flipV="1">
          <a:off x="15290800" y="72890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22860</xdr:rowOff>
    </xdr:to>
    <xdr:cxnSp macro="">
      <xdr:nvCxnSpPr>
        <xdr:cNvPr id="387" name="直線コネクタ 386"/>
        <xdr:cNvCxnSpPr/>
      </xdr:nvCxnSpPr>
      <xdr:spPr>
        <a:xfrm flipV="1">
          <a:off x="14401800" y="73421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80772</xdr:rowOff>
    </xdr:to>
    <xdr:cxnSp macro="">
      <xdr:nvCxnSpPr>
        <xdr:cNvPr id="390" name="直線コネクタ 389"/>
        <xdr:cNvCxnSpPr/>
      </xdr:nvCxnSpPr>
      <xdr:spPr>
        <a:xfrm flipV="1">
          <a:off x="13512800" y="73952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0" name="楕円 399"/>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1"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402" name="楕円 401"/>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403" name="テキスト ボックス 402"/>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4" name="楕円 403"/>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5" name="テキスト ボックス 404"/>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29972</xdr:rowOff>
    </xdr:from>
    <xdr:to>
      <xdr:col>64</xdr:col>
      <xdr:colOff>152400</xdr:colOff>
      <xdr:row>43</xdr:row>
      <xdr:rowOff>131572</xdr:rowOff>
    </xdr:to>
    <xdr:sp macro="" textlink="">
      <xdr:nvSpPr>
        <xdr:cNvPr id="408" name="楕円 407"/>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116349</xdr:rowOff>
    </xdr:from>
    <xdr:ext cx="762000" cy="259045"/>
    <xdr:sp macro="" textlink="">
      <xdr:nvSpPr>
        <xdr:cNvPr id="409" name="テキスト ボックス 408"/>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過去に発行した地方債残高が大きいため、類似団体内平均値を大きく上回っている。令和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岬ゆめ・みらい基金の取り崩しにより充当可能基金が減少し、町道西畑線整備事業や町道海岸連絡線整備事業による地方債の発行により、地方債残高が増加したものの、団塊世代の退職による退職手当負担見込額は減少したことや、公営企業債等繰入見込額が減少したことで、令和元年度に比べ</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ポイント減少した。今後も策定予定の新たな「岬町行財政集中改革計画」に基づき行財政改革を進め、財政の健全化に努める。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168529</xdr:rowOff>
    </xdr:from>
    <xdr:to>
      <xdr:col>81</xdr:col>
      <xdr:colOff>44450</xdr:colOff>
      <xdr:row>19</xdr:row>
      <xdr:rowOff>57404</xdr:rowOff>
    </xdr:to>
    <xdr:cxnSp macro="">
      <xdr:nvCxnSpPr>
        <xdr:cNvPr id="443" name="直線コネクタ 442"/>
        <xdr:cNvCxnSpPr/>
      </xdr:nvCxnSpPr>
      <xdr:spPr>
        <a:xfrm flipV="1">
          <a:off x="16179800" y="325462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39709</xdr:rowOff>
    </xdr:from>
    <xdr:to>
      <xdr:col>77</xdr:col>
      <xdr:colOff>44450</xdr:colOff>
      <xdr:row>19</xdr:row>
      <xdr:rowOff>57404</xdr:rowOff>
    </xdr:to>
    <xdr:cxnSp macro="">
      <xdr:nvCxnSpPr>
        <xdr:cNvPr id="446" name="直線コネクタ 445"/>
        <xdr:cNvCxnSpPr/>
      </xdr:nvCxnSpPr>
      <xdr:spPr>
        <a:xfrm>
          <a:off x="15290800" y="329725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5927</xdr:rowOff>
    </xdr:from>
    <xdr:to>
      <xdr:col>72</xdr:col>
      <xdr:colOff>203200</xdr:colOff>
      <xdr:row>19</xdr:row>
      <xdr:rowOff>39709</xdr:rowOff>
    </xdr:to>
    <xdr:cxnSp macro="">
      <xdr:nvCxnSpPr>
        <xdr:cNvPr id="449" name="直線コネクタ 448"/>
        <xdr:cNvCxnSpPr/>
      </xdr:nvCxnSpPr>
      <xdr:spPr>
        <a:xfrm>
          <a:off x="14401800" y="32634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5927</xdr:rowOff>
    </xdr:from>
    <xdr:to>
      <xdr:col>68</xdr:col>
      <xdr:colOff>152400</xdr:colOff>
      <xdr:row>19</xdr:row>
      <xdr:rowOff>39709</xdr:rowOff>
    </xdr:to>
    <xdr:cxnSp macro="">
      <xdr:nvCxnSpPr>
        <xdr:cNvPr id="452" name="直線コネクタ 451"/>
        <xdr:cNvCxnSpPr/>
      </xdr:nvCxnSpPr>
      <xdr:spPr>
        <a:xfrm flipV="1">
          <a:off x="13512800" y="32634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117729</xdr:rowOff>
    </xdr:from>
    <xdr:to>
      <xdr:col>81</xdr:col>
      <xdr:colOff>95250</xdr:colOff>
      <xdr:row>19</xdr:row>
      <xdr:rowOff>47879</xdr:rowOff>
    </xdr:to>
    <xdr:sp macro="" textlink="">
      <xdr:nvSpPr>
        <xdr:cNvPr id="462" name="楕円 461"/>
        <xdr:cNvSpPr/>
      </xdr:nvSpPr>
      <xdr:spPr>
        <a:xfrm>
          <a:off x="169672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89806</xdr:rowOff>
    </xdr:from>
    <xdr:ext cx="762000" cy="259045"/>
    <xdr:sp macro="" textlink="">
      <xdr:nvSpPr>
        <xdr:cNvPr id="463" name="将来負担の状況該当値テキスト"/>
        <xdr:cNvSpPr txBox="1"/>
      </xdr:nvSpPr>
      <xdr:spPr>
        <a:xfrm>
          <a:off x="171069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6604</xdr:rowOff>
    </xdr:from>
    <xdr:to>
      <xdr:col>77</xdr:col>
      <xdr:colOff>95250</xdr:colOff>
      <xdr:row>19</xdr:row>
      <xdr:rowOff>108204</xdr:rowOff>
    </xdr:to>
    <xdr:sp macro="" textlink="">
      <xdr:nvSpPr>
        <xdr:cNvPr id="464" name="楕円 463"/>
        <xdr:cNvSpPr/>
      </xdr:nvSpPr>
      <xdr:spPr>
        <a:xfrm>
          <a:off x="16129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92981</xdr:rowOff>
    </xdr:from>
    <xdr:ext cx="736600" cy="259045"/>
    <xdr:sp macro="" textlink="">
      <xdr:nvSpPr>
        <xdr:cNvPr id="465" name="テキスト ボックス 464"/>
        <xdr:cNvSpPr txBox="1"/>
      </xdr:nvSpPr>
      <xdr:spPr>
        <a:xfrm>
          <a:off x="15798800" y="335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160359</xdr:rowOff>
    </xdr:from>
    <xdr:to>
      <xdr:col>73</xdr:col>
      <xdr:colOff>44450</xdr:colOff>
      <xdr:row>19</xdr:row>
      <xdr:rowOff>90508</xdr:rowOff>
    </xdr:to>
    <xdr:sp macro="" textlink="">
      <xdr:nvSpPr>
        <xdr:cNvPr id="466" name="楕円 465"/>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75286</xdr:rowOff>
    </xdr:from>
    <xdr:ext cx="762000" cy="259045"/>
    <xdr:sp macro="" textlink="">
      <xdr:nvSpPr>
        <xdr:cNvPr id="467" name="テキスト ボックス 466"/>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126577</xdr:rowOff>
    </xdr:from>
    <xdr:to>
      <xdr:col>68</xdr:col>
      <xdr:colOff>203200</xdr:colOff>
      <xdr:row>19</xdr:row>
      <xdr:rowOff>56727</xdr:rowOff>
    </xdr:to>
    <xdr:sp macro="" textlink="">
      <xdr:nvSpPr>
        <xdr:cNvPr id="468" name="楕円 467"/>
        <xdr:cNvSpPr/>
      </xdr:nvSpPr>
      <xdr:spPr>
        <a:xfrm>
          <a:off x="143510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41504</xdr:rowOff>
    </xdr:from>
    <xdr:ext cx="762000" cy="259045"/>
    <xdr:sp macro="" textlink="">
      <xdr:nvSpPr>
        <xdr:cNvPr id="469" name="テキスト ボックス 468"/>
        <xdr:cNvSpPr txBox="1"/>
      </xdr:nvSpPr>
      <xdr:spPr>
        <a:xfrm>
          <a:off x="14020800" y="32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160359</xdr:rowOff>
    </xdr:from>
    <xdr:to>
      <xdr:col>64</xdr:col>
      <xdr:colOff>152400</xdr:colOff>
      <xdr:row>19</xdr:row>
      <xdr:rowOff>90508</xdr:rowOff>
    </xdr:to>
    <xdr:sp macro="" textlink="">
      <xdr:nvSpPr>
        <xdr:cNvPr id="470" name="楕円 469"/>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75286</xdr:rowOff>
    </xdr:from>
    <xdr:ext cx="762000" cy="259045"/>
    <xdr:sp macro="" textlink="">
      <xdr:nvSpPr>
        <xdr:cNvPr id="471" name="テキスト ボックス 470"/>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退職手当（一般財源等分）が減少したものの、地方公務員法等の改正に伴う会計年度職員制度の開始により臨時職員の賃金が人件費に移行されたことにより増加し、昨年度の人件費総額を上回った。また、依然として類似団体内平均値及び全国平均を上回っていることから、今後も、策定予定の新たな「岬町行財政集中改革計画」に基づく行財政改革を推進し、民間でも実施可能な部分については、積極的に民間委託を推進し、併せて、職員の新規採用の抑制により一層のコスト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170434</xdr:rowOff>
    </xdr:to>
    <xdr:cxnSp macro="">
      <xdr:nvCxnSpPr>
        <xdr:cNvPr id="64" name="直線コネクタ 63"/>
        <xdr:cNvCxnSpPr/>
      </xdr:nvCxnSpPr>
      <xdr:spPr>
        <a:xfrm>
          <a:off x="3987800" y="598373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35</xdr:row>
      <xdr:rowOff>42418</xdr:rowOff>
    </xdr:to>
    <xdr:cxnSp macro="">
      <xdr:nvCxnSpPr>
        <xdr:cNvPr id="67" name="直線コネクタ 66"/>
        <xdr:cNvCxnSpPr/>
      </xdr:nvCxnSpPr>
      <xdr:spPr>
        <a:xfrm flipV="1">
          <a:off x="3098800" y="59837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106426</xdr:rowOff>
    </xdr:to>
    <xdr:cxnSp macro="">
      <xdr:nvCxnSpPr>
        <xdr:cNvPr id="70" name="直線コネクタ 69"/>
        <xdr:cNvCxnSpPr/>
      </xdr:nvCxnSpPr>
      <xdr:spPr>
        <a:xfrm flipV="1">
          <a:off x="2209800" y="6043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106426</xdr:rowOff>
    </xdr:to>
    <xdr:cxnSp macro="">
      <xdr:nvCxnSpPr>
        <xdr:cNvPr id="73" name="直線コネクタ 72"/>
        <xdr:cNvCxnSpPr/>
      </xdr:nvCxnSpPr>
      <xdr:spPr>
        <a:xfrm>
          <a:off x="1320800" y="60248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762000" cy="259045"/>
    <xdr:sp macro="" textlink="">
      <xdr:nvSpPr>
        <xdr:cNvPr id="84" name="人件費該当値テキスト"/>
        <xdr:cNvSpPr txBox="1"/>
      </xdr:nvSpPr>
      <xdr:spPr>
        <a:xfrm>
          <a:off x="49149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xdr:cNvSpPr txBox="1"/>
      </xdr:nvSpPr>
      <xdr:spPr>
        <a:xfrm>
          <a:off x="2717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142003</xdr:rowOff>
    </xdr:from>
    <xdr:ext cx="762000" cy="259045"/>
    <xdr:sp macro="" textlink="">
      <xdr:nvSpPr>
        <xdr:cNvPr id="90" name="テキスト ボックス 89"/>
        <xdr:cNvSpPr txBox="1"/>
      </xdr:nvSpPr>
      <xdr:spPr>
        <a:xfrm>
          <a:off x="18288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59707</xdr:rowOff>
    </xdr:from>
    <xdr:ext cx="762000" cy="259045"/>
    <xdr:sp macro="" textlink="">
      <xdr:nvSpPr>
        <xdr:cNvPr id="92" name="テキスト ボックス 91"/>
        <xdr:cNvSpPr txBox="1"/>
      </xdr:nvSpPr>
      <xdr:spPr>
        <a:xfrm>
          <a:off x="939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これは地方公務員法等の改正に伴う会計年度職員制度の開始により臨時職員の賃金が人件費に移行されたことが主な要因である。今後も、策定予定の新たな「岬町行財政集中改革計画」に基づき行財政改革を実施することにより、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18</xdr:row>
      <xdr:rowOff>88900</xdr:rowOff>
    </xdr:to>
    <xdr:cxnSp macro="">
      <xdr:nvCxnSpPr>
        <xdr:cNvPr id="129" name="直線コネクタ 128"/>
        <xdr:cNvCxnSpPr/>
      </xdr:nvCxnSpPr>
      <xdr:spPr>
        <a:xfrm flipV="1">
          <a:off x="15671800" y="291782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xdr:rowOff>
    </xdr:from>
    <xdr:to>
      <xdr:col>78</xdr:col>
      <xdr:colOff>69850</xdr:colOff>
      <xdr:row>18</xdr:row>
      <xdr:rowOff>88900</xdr:rowOff>
    </xdr:to>
    <xdr:cxnSp macro="">
      <xdr:nvCxnSpPr>
        <xdr:cNvPr id="132" name="直線コネクタ 131"/>
        <xdr:cNvCxnSpPr/>
      </xdr:nvCxnSpPr>
      <xdr:spPr>
        <a:xfrm>
          <a:off x="14782800" y="3089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127000</xdr:rowOff>
    </xdr:from>
    <xdr:to>
      <xdr:col>73</xdr:col>
      <xdr:colOff>180975</xdr:colOff>
      <xdr:row>18</xdr:row>
      <xdr:rowOff>3175</xdr:rowOff>
    </xdr:to>
    <xdr:cxnSp macro="">
      <xdr:nvCxnSpPr>
        <xdr:cNvPr id="135" name="直線コネクタ 134"/>
        <xdr:cNvCxnSpPr/>
      </xdr:nvCxnSpPr>
      <xdr:spPr>
        <a:xfrm>
          <a:off x="13893800" y="3041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98425</xdr:rowOff>
    </xdr:to>
    <xdr:cxnSp macro="">
      <xdr:nvCxnSpPr>
        <xdr:cNvPr id="138" name="直線コネクタ 137"/>
        <xdr:cNvCxnSpPr/>
      </xdr:nvCxnSpPr>
      <xdr:spPr>
        <a:xfrm flipV="1">
          <a:off x="13004800" y="30416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48" name="楕円 147"/>
        <xdr:cNvSpPr/>
      </xdr:nvSpPr>
      <xdr:spPr>
        <a:xfrm>
          <a:off x="164592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95902</xdr:rowOff>
    </xdr:from>
    <xdr:ext cx="762000" cy="259045"/>
    <xdr:sp macro="" textlink="">
      <xdr:nvSpPr>
        <xdr:cNvPr id="149" name="物件費該当値テキスト"/>
        <xdr:cNvSpPr txBox="1"/>
      </xdr:nvSpPr>
      <xdr:spPr>
        <a:xfrm>
          <a:off x="165989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123825</xdr:rowOff>
    </xdr:from>
    <xdr:to>
      <xdr:col>74</xdr:col>
      <xdr:colOff>31750</xdr:colOff>
      <xdr:row>18</xdr:row>
      <xdr:rowOff>53975</xdr:rowOff>
    </xdr:to>
    <xdr:sp macro="" textlink="">
      <xdr:nvSpPr>
        <xdr:cNvPr id="152" name="楕円 151"/>
        <xdr:cNvSpPr/>
      </xdr:nvSpPr>
      <xdr:spPr>
        <a:xfrm>
          <a:off x="14732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38752</xdr:rowOff>
    </xdr:from>
    <xdr:ext cx="762000" cy="259045"/>
    <xdr:sp macro="" textlink="">
      <xdr:nvSpPr>
        <xdr:cNvPr id="153" name="テキスト ボックス 152"/>
        <xdr:cNvSpPr txBox="1"/>
      </xdr:nvSpPr>
      <xdr:spPr>
        <a:xfrm>
          <a:off x="14401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4" name="楕円 153"/>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55" name="テキスト ボックス 154"/>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は、児童保護費に係る費用が減少したからである。昨年度に比べて減少はしたものの、障害福祉サービス費等に係る費用等は依然として増加傾向にあるため、今後の動向に留意し経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79375</xdr:rowOff>
    </xdr:to>
    <xdr:cxnSp macro="">
      <xdr:nvCxnSpPr>
        <xdr:cNvPr id="193" name="直線コネクタ 192"/>
        <xdr:cNvCxnSpPr/>
      </xdr:nvCxnSpPr>
      <xdr:spPr>
        <a:xfrm flipV="1">
          <a:off x="3987800" y="9537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79375</xdr:rowOff>
    </xdr:to>
    <xdr:cxnSp macro="">
      <xdr:nvCxnSpPr>
        <xdr:cNvPr id="196" name="直線コネクタ 195"/>
        <xdr:cNvCxnSpPr/>
      </xdr:nvCxnSpPr>
      <xdr:spPr>
        <a:xfrm>
          <a:off x="3098800" y="9594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60325</xdr:rowOff>
    </xdr:from>
    <xdr:to>
      <xdr:col>15</xdr:col>
      <xdr:colOff>98425</xdr:colOff>
      <xdr:row>55</xdr:row>
      <xdr:rowOff>165100</xdr:rowOff>
    </xdr:to>
    <xdr:cxnSp macro="">
      <xdr:nvCxnSpPr>
        <xdr:cNvPr id="199" name="直線コネクタ 198"/>
        <xdr:cNvCxnSpPr/>
      </xdr:nvCxnSpPr>
      <xdr:spPr>
        <a:xfrm>
          <a:off x="2209800" y="94900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60325</xdr:rowOff>
    </xdr:from>
    <xdr:to>
      <xdr:col>11</xdr:col>
      <xdr:colOff>9525</xdr:colOff>
      <xdr:row>56</xdr:row>
      <xdr:rowOff>60325</xdr:rowOff>
    </xdr:to>
    <xdr:cxnSp macro="">
      <xdr:nvCxnSpPr>
        <xdr:cNvPr id="202" name="直線コネクタ 201"/>
        <xdr:cNvCxnSpPr/>
      </xdr:nvCxnSpPr>
      <xdr:spPr>
        <a:xfrm flipV="1">
          <a:off x="1320800" y="94900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2" name="楕円 21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3"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28575</xdr:rowOff>
    </xdr:from>
    <xdr:to>
      <xdr:col>20</xdr:col>
      <xdr:colOff>38100</xdr:colOff>
      <xdr:row>56</xdr:row>
      <xdr:rowOff>130175</xdr:rowOff>
    </xdr:to>
    <xdr:sp macro="" textlink="">
      <xdr:nvSpPr>
        <xdr:cNvPr id="214" name="楕円 213"/>
        <xdr:cNvSpPr/>
      </xdr:nvSpPr>
      <xdr:spPr>
        <a:xfrm>
          <a:off x="3937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114952</xdr:rowOff>
    </xdr:from>
    <xdr:ext cx="736600" cy="259045"/>
    <xdr:sp macro="" textlink="">
      <xdr:nvSpPr>
        <xdr:cNvPr id="215" name="テキスト ボックス 214"/>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6" name="楕円 215"/>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7" name="テキスト ボックス 216"/>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xdr:rowOff>
    </xdr:from>
    <xdr:to>
      <xdr:col>11</xdr:col>
      <xdr:colOff>60325</xdr:colOff>
      <xdr:row>55</xdr:row>
      <xdr:rowOff>111125</xdr:rowOff>
    </xdr:to>
    <xdr:sp macro="" textlink="">
      <xdr:nvSpPr>
        <xdr:cNvPr id="218" name="楕円 217"/>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121302</xdr:rowOff>
    </xdr:from>
    <xdr:ext cx="762000" cy="259045"/>
    <xdr:sp macro="" textlink="">
      <xdr:nvSpPr>
        <xdr:cNvPr id="219" name="テキスト ボックス 218"/>
        <xdr:cNvSpPr txBox="1"/>
      </xdr:nvSpPr>
      <xdr:spPr>
        <a:xfrm>
          <a:off x="1828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xdr:rowOff>
    </xdr:from>
    <xdr:to>
      <xdr:col>6</xdr:col>
      <xdr:colOff>171450</xdr:colOff>
      <xdr:row>56</xdr:row>
      <xdr:rowOff>111125</xdr:rowOff>
    </xdr:to>
    <xdr:sp macro="" textlink="">
      <xdr:nvSpPr>
        <xdr:cNvPr id="220" name="楕円 219"/>
        <xdr:cNvSpPr/>
      </xdr:nvSpPr>
      <xdr:spPr>
        <a:xfrm>
          <a:off x="1270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95902</xdr:rowOff>
    </xdr:from>
    <xdr:ext cx="762000" cy="259045"/>
    <xdr:sp macro="" textlink="">
      <xdr:nvSpPr>
        <xdr:cNvPr id="221" name="テキスト ボックス 220"/>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その他に係る経常収支比率は、類似団体内平均値を大きく上回っている。高齢化による介護保険特別会計や後期高齢者医療特別会計などの特別会計への繰出金が多額であることが主な要因である。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今後は、下水道事業などの企業会計への繰出金については、企業会計の独立採算の原則に基づく繰出基準の厳格な適用など、更なる適正化に努める。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91077</xdr:rowOff>
    </xdr:from>
    <xdr:to>
      <xdr:col>82</xdr:col>
      <xdr:colOff>107950</xdr:colOff>
      <xdr:row>60</xdr:row>
      <xdr:rowOff>130266</xdr:rowOff>
    </xdr:to>
    <xdr:cxnSp macro="">
      <xdr:nvCxnSpPr>
        <xdr:cNvPr id="255" name="直線コネクタ 254"/>
        <xdr:cNvCxnSpPr/>
      </xdr:nvCxnSpPr>
      <xdr:spPr>
        <a:xfrm>
          <a:off x="15671800" y="10378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19231</xdr:rowOff>
    </xdr:from>
    <xdr:to>
      <xdr:col>78</xdr:col>
      <xdr:colOff>69850</xdr:colOff>
      <xdr:row>60</xdr:row>
      <xdr:rowOff>91077</xdr:rowOff>
    </xdr:to>
    <xdr:cxnSp macro="">
      <xdr:nvCxnSpPr>
        <xdr:cNvPr id="258" name="直線コネクタ 257"/>
        <xdr:cNvCxnSpPr/>
      </xdr:nvCxnSpPr>
      <xdr:spPr>
        <a:xfrm>
          <a:off x="14782800" y="103062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19231</xdr:rowOff>
    </xdr:from>
    <xdr:to>
      <xdr:col>73</xdr:col>
      <xdr:colOff>180975</xdr:colOff>
      <xdr:row>60</xdr:row>
      <xdr:rowOff>104140</xdr:rowOff>
    </xdr:to>
    <xdr:cxnSp macro="">
      <xdr:nvCxnSpPr>
        <xdr:cNvPr id="261" name="直線コネクタ 260"/>
        <xdr:cNvCxnSpPr/>
      </xdr:nvCxnSpPr>
      <xdr:spPr>
        <a:xfrm flipV="1">
          <a:off x="13893800" y="103062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3" name="テキスト ボックス 262"/>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131899</xdr:rowOff>
    </xdr:from>
    <xdr:to>
      <xdr:col>69</xdr:col>
      <xdr:colOff>92075</xdr:colOff>
      <xdr:row>60</xdr:row>
      <xdr:rowOff>104140</xdr:rowOff>
    </xdr:to>
    <xdr:cxnSp macro="">
      <xdr:nvCxnSpPr>
        <xdr:cNvPr id="264" name="直線コネクタ 263"/>
        <xdr:cNvCxnSpPr/>
      </xdr:nvCxnSpPr>
      <xdr:spPr>
        <a:xfrm>
          <a:off x="13004800" y="102474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116131</xdr:rowOff>
    </xdr:from>
    <xdr:ext cx="762000" cy="259045"/>
    <xdr:sp macro="" textlink="">
      <xdr:nvSpPr>
        <xdr:cNvPr id="266" name="テキスト ボックス 265"/>
        <xdr:cNvSpPr txBox="1"/>
      </xdr:nvSpPr>
      <xdr:spPr>
        <a:xfrm>
          <a:off x="13512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68" name="テキスト ボックス 267"/>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79466</xdr:rowOff>
    </xdr:from>
    <xdr:to>
      <xdr:col>82</xdr:col>
      <xdr:colOff>158750</xdr:colOff>
      <xdr:row>61</xdr:row>
      <xdr:rowOff>9616</xdr:rowOff>
    </xdr:to>
    <xdr:sp macro="" textlink="">
      <xdr:nvSpPr>
        <xdr:cNvPr id="274" name="楕円 273"/>
        <xdr:cNvSpPr/>
      </xdr:nvSpPr>
      <xdr:spPr>
        <a:xfrm>
          <a:off x="164592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159493</xdr:rowOff>
    </xdr:from>
    <xdr:ext cx="762000" cy="259045"/>
    <xdr:sp macro="" textlink="">
      <xdr:nvSpPr>
        <xdr:cNvPr id="275" name="その他該当値テキスト"/>
        <xdr:cNvSpPr txBox="1"/>
      </xdr:nvSpPr>
      <xdr:spPr>
        <a:xfrm>
          <a:off x="16598900" y="1027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40277</xdr:rowOff>
    </xdr:from>
    <xdr:to>
      <xdr:col>78</xdr:col>
      <xdr:colOff>120650</xdr:colOff>
      <xdr:row>60</xdr:row>
      <xdr:rowOff>141877</xdr:rowOff>
    </xdr:to>
    <xdr:sp macro="" textlink="">
      <xdr:nvSpPr>
        <xdr:cNvPr id="276" name="楕円 275"/>
        <xdr:cNvSpPr/>
      </xdr:nvSpPr>
      <xdr:spPr>
        <a:xfrm>
          <a:off x="15621000" y="103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126654</xdr:rowOff>
    </xdr:from>
    <xdr:ext cx="736600" cy="259045"/>
    <xdr:sp macro="" textlink="">
      <xdr:nvSpPr>
        <xdr:cNvPr id="277" name="テキスト ボックス 276"/>
        <xdr:cNvSpPr txBox="1"/>
      </xdr:nvSpPr>
      <xdr:spPr>
        <a:xfrm>
          <a:off x="15290800" y="1041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139881</xdr:rowOff>
    </xdr:from>
    <xdr:to>
      <xdr:col>74</xdr:col>
      <xdr:colOff>31750</xdr:colOff>
      <xdr:row>60</xdr:row>
      <xdr:rowOff>70031</xdr:rowOff>
    </xdr:to>
    <xdr:sp macro="" textlink="">
      <xdr:nvSpPr>
        <xdr:cNvPr id="278" name="楕円 277"/>
        <xdr:cNvSpPr/>
      </xdr:nvSpPr>
      <xdr:spPr>
        <a:xfrm>
          <a:off x="14732000" y="10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54808</xdr:rowOff>
    </xdr:from>
    <xdr:ext cx="762000" cy="259045"/>
    <xdr:sp macro="" textlink="">
      <xdr:nvSpPr>
        <xdr:cNvPr id="279" name="テキスト ボックス 278"/>
        <xdr:cNvSpPr txBox="1"/>
      </xdr:nvSpPr>
      <xdr:spPr>
        <a:xfrm>
          <a:off x="14401800" y="1034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80" name="楕円 279"/>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81" name="テキスト ボックス 280"/>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81099</xdr:rowOff>
    </xdr:from>
    <xdr:to>
      <xdr:col>65</xdr:col>
      <xdr:colOff>53975</xdr:colOff>
      <xdr:row>60</xdr:row>
      <xdr:rowOff>11249</xdr:rowOff>
    </xdr:to>
    <xdr:sp macro="" textlink="">
      <xdr:nvSpPr>
        <xdr:cNvPr id="282" name="楕円 281"/>
        <xdr:cNvSpPr/>
      </xdr:nvSpPr>
      <xdr:spPr>
        <a:xfrm>
          <a:off x="12954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167476</xdr:rowOff>
    </xdr:from>
    <xdr:ext cx="762000" cy="259045"/>
    <xdr:sp macro="" textlink="">
      <xdr:nvSpPr>
        <xdr:cNvPr id="283" name="テキスト ボックス 282"/>
        <xdr:cNvSpPr txBox="1"/>
      </xdr:nvSpPr>
      <xdr:spPr>
        <a:xfrm>
          <a:off x="12623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主な要因は、ごみ・し尿処理業務を直営で実施していることである。今後も、一定の役割を終えた補助金・負担金の見直しや廃止に向けて検討する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13" name="直線コネクタ 312"/>
        <xdr:cNvCxnSpPr/>
      </xdr:nvCxnSpPr>
      <xdr:spPr>
        <a:xfrm flipV="1">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6" name="直線コネクタ 315"/>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19" name="直線コネクタ 318"/>
        <xdr:cNvCxnSpPr/>
      </xdr:nvCxnSpPr>
      <xdr:spPr>
        <a:xfrm>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22" name="直線コネクタ 321"/>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2" name="楕円 33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4" name="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8" name="楕円 33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9" name="テキスト ボックス 33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0" name="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1" name="テキスト ボックス 34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近年、公債費は減少傾向にあったが、令和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令和元年度と比較しほぼ横ばいとなった。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発行総額を抑制することに加えて、交付税算入措置のある地方債を活用することで後年度負担の軽減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74422</xdr:rowOff>
    </xdr:to>
    <xdr:cxnSp macro="">
      <xdr:nvCxnSpPr>
        <xdr:cNvPr id="371" name="直線コネクタ 370"/>
        <xdr:cNvCxnSpPr/>
      </xdr:nvCxnSpPr>
      <xdr:spPr>
        <a:xfrm>
          <a:off x="3987800" y="1327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156718</xdr:rowOff>
    </xdr:to>
    <xdr:cxnSp macro="">
      <xdr:nvCxnSpPr>
        <xdr:cNvPr id="374" name="直線コネクタ 373"/>
        <xdr:cNvCxnSpPr/>
      </xdr:nvCxnSpPr>
      <xdr:spPr>
        <a:xfrm flipV="1">
          <a:off x="3098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165863</xdr:rowOff>
    </xdr:to>
    <xdr:cxnSp macro="">
      <xdr:nvCxnSpPr>
        <xdr:cNvPr id="377" name="直線コネクタ 376"/>
        <xdr:cNvCxnSpPr/>
      </xdr:nvCxnSpPr>
      <xdr:spPr>
        <a:xfrm flipV="1">
          <a:off x="2209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58420</xdr:rowOff>
    </xdr:to>
    <xdr:cxnSp macro="">
      <xdr:nvCxnSpPr>
        <xdr:cNvPr id="380" name="直線コネクタ 379"/>
        <xdr:cNvCxnSpPr/>
      </xdr:nvCxnSpPr>
      <xdr:spPr>
        <a:xfrm flipV="1">
          <a:off x="1320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90" name="楕円 389"/>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91"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2" name="楕円 39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93" name="テキスト ボックス 39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4" name="楕円 393"/>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95" name="テキスト ボックス 39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公債費以外に係る経常収支比率は、令和元年度に比べ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これは児童保護費に係る費用の減少に伴い扶助費等が減少したことが主な要因である。今後も、策定予定の新たな「岬町行財政集中改革計画」に基づき行財政改革を実施することにより、経常収支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136144</xdr:rowOff>
    </xdr:to>
    <xdr:cxnSp macro="">
      <xdr:nvCxnSpPr>
        <xdr:cNvPr id="430" name="直線コネクタ 429"/>
        <xdr:cNvCxnSpPr/>
      </xdr:nvCxnSpPr>
      <xdr:spPr>
        <a:xfrm flipV="1">
          <a:off x="15671800" y="134909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136144</xdr:rowOff>
    </xdr:to>
    <xdr:cxnSp macro="">
      <xdr:nvCxnSpPr>
        <xdr:cNvPr id="433" name="直線コネクタ 432"/>
        <xdr:cNvCxnSpPr/>
      </xdr:nvCxnSpPr>
      <xdr:spPr>
        <a:xfrm>
          <a:off x="14782800" y="134452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85852</xdr:rowOff>
    </xdr:to>
    <xdr:cxnSp macro="">
      <xdr:nvCxnSpPr>
        <xdr:cNvPr id="436" name="直線コネクタ 435"/>
        <xdr:cNvCxnSpPr/>
      </xdr:nvCxnSpPr>
      <xdr:spPr>
        <a:xfrm flipV="1">
          <a:off x="13893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85852</xdr:rowOff>
    </xdr:to>
    <xdr:cxnSp macro="">
      <xdr:nvCxnSpPr>
        <xdr:cNvPr id="439" name="直線コネクタ 438"/>
        <xdr:cNvCxnSpPr/>
      </xdr:nvCxnSpPr>
      <xdr:spPr>
        <a:xfrm>
          <a:off x="13004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9" name="楕円 448"/>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0"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51" name="楕円 450"/>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2" name="テキスト ボックス 451"/>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5" name="楕円 454"/>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6" name="テキスト ボックス 455"/>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20053</xdr:rowOff>
    </xdr:from>
    <xdr:to>
      <xdr:col>29</xdr:col>
      <xdr:colOff>127000</xdr:colOff>
      <xdr:row>17</xdr:row>
      <xdr:rowOff>72052</xdr:rowOff>
    </xdr:to>
    <xdr:cxnSp macro="">
      <xdr:nvCxnSpPr>
        <xdr:cNvPr id="50" name="直線コネクタ 49"/>
        <xdr:cNvCxnSpPr/>
      </xdr:nvCxnSpPr>
      <xdr:spPr bwMode="auto">
        <a:xfrm flipV="1">
          <a:off x="5003800" y="2982328"/>
          <a:ext cx="647700" cy="51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4830</xdr:rowOff>
    </xdr:from>
    <xdr:ext cx="762000" cy="259045"/>
    <xdr:sp macro="" textlink="">
      <xdr:nvSpPr>
        <xdr:cNvPr id="51" name="人口1人当たり決算額の推移平均値テキスト130"/>
        <xdr:cNvSpPr txBox="1"/>
      </xdr:nvSpPr>
      <xdr:spPr>
        <a:xfrm>
          <a:off x="5740400" y="296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72052</xdr:rowOff>
    </xdr:from>
    <xdr:to>
      <xdr:col>26</xdr:col>
      <xdr:colOff>50800</xdr:colOff>
      <xdr:row>17</xdr:row>
      <xdr:rowOff>81775</xdr:rowOff>
    </xdr:to>
    <xdr:cxnSp macro="">
      <xdr:nvCxnSpPr>
        <xdr:cNvPr id="53" name="直線コネクタ 52"/>
        <xdr:cNvCxnSpPr/>
      </xdr:nvCxnSpPr>
      <xdr:spPr bwMode="auto">
        <a:xfrm flipV="1">
          <a:off x="4305300" y="3034327"/>
          <a:ext cx="698500" cy="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81775</xdr:rowOff>
    </xdr:from>
    <xdr:to>
      <xdr:col>22</xdr:col>
      <xdr:colOff>114300</xdr:colOff>
      <xdr:row>17</xdr:row>
      <xdr:rowOff>127008</xdr:rowOff>
    </xdr:to>
    <xdr:cxnSp macro="">
      <xdr:nvCxnSpPr>
        <xdr:cNvPr id="56" name="直線コネクタ 55"/>
        <xdr:cNvCxnSpPr/>
      </xdr:nvCxnSpPr>
      <xdr:spPr bwMode="auto">
        <a:xfrm flipV="1">
          <a:off x="3606800" y="3044050"/>
          <a:ext cx="698500" cy="4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127008</xdr:rowOff>
    </xdr:from>
    <xdr:to>
      <xdr:col>18</xdr:col>
      <xdr:colOff>177800</xdr:colOff>
      <xdr:row>17</xdr:row>
      <xdr:rowOff>132250</xdr:rowOff>
    </xdr:to>
    <xdr:cxnSp macro="">
      <xdr:nvCxnSpPr>
        <xdr:cNvPr id="59" name="直線コネクタ 58"/>
        <xdr:cNvCxnSpPr/>
      </xdr:nvCxnSpPr>
      <xdr:spPr bwMode="auto">
        <a:xfrm flipV="1">
          <a:off x="2908300" y="3089283"/>
          <a:ext cx="6985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140703</xdr:rowOff>
    </xdr:from>
    <xdr:to>
      <xdr:col>29</xdr:col>
      <xdr:colOff>177800</xdr:colOff>
      <xdr:row>17</xdr:row>
      <xdr:rowOff>70853</xdr:rowOff>
    </xdr:to>
    <xdr:sp macro="" textlink="">
      <xdr:nvSpPr>
        <xdr:cNvPr id="69" name="楕円 68"/>
        <xdr:cNvSpPr/>
      </xdr:nvSpPr>
      <xdr:spPr bwMode="auto">
        <a:xfrm>
          <a:off x="5600700" y="293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157230</xdr:rowOff>
    </xdr:from>
    <xdr:ext cx="762000" cy="259045"/>
    <xdr:sp macro="" textlink="">
      <xdr:nvSpPr>
        <xdr:cNvPr id="70" name="人口1人当たり決算額の推移該当値テキスト130"/>
        <xdr:cNvSpPr txBox="1"/>
      </xdr:nvSpPr>
      <xdr:spPr>
        <a:xfrm>
          <a:off x="5740400" y="27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21252</xdr:rowOff>
    </xdr:from>
    <xdr:to>
      <xdr:col>26</xdr:col>
      <xdr:colOff>101600</xdr:colOff>
      <xdr:row>17</xdr:row>
      <xdr:rowOff>122852</xdr:rowOff>
    </xdr:to>
    <xdr:sp macro="" textlink="">
      <xdr:nvSpPr>
        <xdr:cNvPr id="71" name="楕円 70"/>
        <xdr:cNvSpPr/>
      </xdr:nvSpPr>
      <xdr:spPr bwMode="auto">
        <a:xfrm>
          <a:off x="4953000" y="298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133029</xdr:rowOff>
    </xdr:from>
    <xdr:ext cx="736600" cy="259045"/>
    <xdr:sp macro="" textlink="">
      <xdr:nvSpPr>
        <xdr:cNvPr id="72" name="テキスト ボックス 71"/>
        <xdr:cNvSpPr txBox="1"/>
      </xdr:nvSpPr>
      <xdr:spPr>
        <a:xfrm>
          <a:off x="4622800" y="275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30975</xdr:rowOff>
    </xdr:from>
    <xdr:to>
      <xdr:col>22</xdr:col>
      <xdr:colOff>165100</xdr:colOff>
      <xdr:row>17</xdr:row>
      <xdr:rowOff>132575</xdr:rowOff>
    </xdr:to>
    <xdr:sp macro="" textlink="">
      <xdr:nvSpPr>
        <xdr:cNvPr id="73" name="楕円 72"/>
        <xdr:cNvSpPr/>
      </xdr:nvSpPr>
      <xdr:spPr bwMode="auto">
        <a:xfrm>
          <a:off x="4254500" y="299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142752</xdr:rowOff>
    </xdr:from>
    <xdr:ext cx="762000" cy="259045"/>
    <xdr:sp macro="" textlink="">
      <xdr:nvSpPr>
        <xdr:cNvPr id="74" name="テキスト ボックス 73"/>
        <xdr:cNvSpPr txBox="1"/>
      </xdr:nvSpPr>
      <xdr:spPr>
        <a:xfrm>
          <a:off x="3924300" y="27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76208</xdr:rowOff>
    </xdr:from>
    <xdr:to>
      <xdr:col>19</xdr:col>
      <xdr:colOff>38100</xdr:colOff>
      <xdr:row>18</xdr:row>
      <xdr:rowOff>6358</xdr:rowOff>
    </xdr:to>
    <xdr:sp macro="" textlink="">
      <xdr:nvSpPr>
        <xdr:cNvPr id="75" name="楕円 74"/>
        <xdr:cNvSpPr/>
      </xdr:nvSpPr>
      <xdr:spPr bwMode="auto">
        <a:xfrm>
          <a:off x="3556000" y="303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16535</xdr:rowOff>
    </xdr:from>
    <xdr:ext cx="762000" cy="259045"/>
    <xdr:sp macro="" textlink="">
      <xdr:nvSpPr>
        <xdr:cNvPr id="76" name="テキスト ボックス 75"/>
        <xdr:cNvSpPr txBox="1"/>
      </xdr:nvSpPr>
      <xdr:spPr>
        <a:xfrm>
          <a:off x="3225800" y="28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81450</xdr:rowOff>
    </xdr:from>
    <xdr:to>
      <xdr:col>15</xdr:col>
      <xdr:colOff>101600</xdr:colOff>
      <xdr:row>18</xdr:row>
      <xdr:rowOff>11600</xdr:rowOff>
    </xdr:to>
    <xdr:sp macro="" textlink="">
      <xdr:nvSpPr>
        <xdr:cNvPr id="77" name="楕円 76"/>
        <xdr:cNvSpPr/>
      </xdr:nvSpPr>
      <xdr:spPr bwMode="auto">
        <a:xfrm>
          <a:off x="2857500" y="304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21777</xdr:rowOff>
    </xdr:from>
    <xdr:ext cx="762000" cy="259045"/>
    <xdr:sp macro="" textlink="">
      <xdr:nvSpPr>
        <xdr:cNvPr id="78" name="テキスト ボックス 77"/>
        <xdr:cNvSpPr txBox="1"/>
      </xdr:nvSpPr>
      <xdr:spPr>
        <a:xfrm>
          <a:off x="2527300" y="28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63182</xdr:rowOff>
    </xdr:from>
    <xdr:to>
      <xdr:col>29</xdr:col>
      <xdr:colOff>127000</xdr:colOff>
      <xdr:row>35</xdr:row>
      <xdr:rowOff>112808</xdr:rowOff>
    </xdr:to>
    <xdr:cxnSp macro="">
      <xdr:nvCxnSpPr>
        <xdr:cNvPr id="111" name="直線コネクタ 110"/>
        <xdr:cNvCxnSpPr/>
      </xdr:nvCxnSpPr>
      <xdr:spPr bwMode="auto">
        <a:xfrm flipV="1">
          <a:off x="5003800" y="6673532"/>
          <a:ext cx="647700" cy="4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41332</xdr:rowOff>
    </xdr:from>
    <xdr:to>
      <xdr:col>26</xdr:col>
      <xdr:colOff>50800</xdr:colOff>
      <xdr:row>35</xdr:row>
      <xdr:rowOff>112808</xdr:rowOff>
    </xdr:to>
    <xdr:cxnSp macro="">
      <xdr:nvCxnSpPr>
        <xdr:cNvPr id="114" name="直線コネクタ 113"/>
        <xdr:cNvCxnSpPr/>
      </xdr:nvCxnSpPr>
      <xdr:spPr bwMode="auto">
        <a:xfrm>
          <a:off x="4305300" y="6651682"/>
          <a:ext cx="6985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24778</xdr:rowOff>
    </xdr:from>
    <xdr:to>
      <xdr:col>22</xdr:col>
      <xdr:colOff>114300</xdr:colOff>
      <xdr:row>35</xdr:row>
      <xdr:rowOff>41332</xdr:rowOff>
    </xdr:to>
    <xdr:cxnSp macro="">
      <xdr:nvCxnSpPr>
        <xdr:cNvPr id="117" name="直線コネクタ 116"/>
        <xdr:cNvCxnSpPr/>
      </xdr:nvCxnSpPr>
      <xdr:spPr bwMode="auto">
        <a:xfrm>
          <a:off x="3606800" y="6635128"/>
          <a:ext cx="698500" cy="1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341865</xdr:rowOff>
    </xdr:from>
    <xdr:to>
      <xdr:col>18</xdr:col>
      <xdr:colOff>177800</xdr:colOff>
      <xdr:row>35</xdr:row>
      <xdr:rowOff>24778</xdr:rowOff>
    </xdr:to>
    <xdr:cxnSp macro="">
      <xdr:nvCxnSpPr>
        <xdr:cNvPr id="120" name="直線コネクタ 119"/>
        <xdr:cNvCxnSpPr/>
      </xdr:nvCxnSpPr>
      <xdr:spPr bwMode="auto">
        <a:xfrm>
          <a:off x="2908300" y="660931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12382</xdr:rowOff>
    </xdr:from>
    <xdr:to>
      <xdr:col>29</xdr:col>
      <xdr:colOff>177800</xdr:colOff>
      <xdr:row>35</xdr:row>
      <xdr:rowOff>113982</xdr:rowOff>
    </xdr:to>
    <xdr:sp macro="" textlink="">
      <xdr:nvSpPr>
        <xdr:cNvPr id="130" name="楕円 129"/>
        <xdr:cNvSpPr/>
      </xdr:nvSpPr>
      <xdr:spPr bwMode="auto">
        <a:xfrm>
          <a:off x="56007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200359</xdr:rowOff>
    </xdr:from>
    <xdr:ext cx="762000" cy="259045"/>
    <xdr:sp macro="" textlink="">
      <xdr:nvSpPr>
        <xdr:cNvPr id="131" name="人口1人当たり決算額の推移該当値テキスト445"/>
        <xdr:cNvSpPr txBox="1"/>
      </xdr:nvSpPr>
      <xdr:spPr>
        <a:xfrm>
          <a:off x="57404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62008</xdr:rowOff>
    </xdr:from>
    <xdr:to>
      <xdr:col>26</xdr:col>
      <xdr:colOff>101600</xdr:colOff>
      <xdr:row>35</xdr:row>
      <xdr:rowOff>163608</xdr:rowOff>
    </xdr:to>
    <xdr:sp macro="" textlink="">
      <xdr:nvSpPr>
        <xdr:cNvPr id="132" name="楕円 131"/>
        <xdr:cNvSpPr/>
      </xdr:nvSpPr>
      <xdr:spPr bwMode="auto">
        <a:xfrm>
          <a:off x="4953000" y="667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173785</xdr:rowOff>
    </xdr:from>
    <xdr:ext cx="736600" cy="259045"/>
    <xdr:sp macro="" textlink="">
      <xdr:nvSpPr>
        <xdr:cNvPr id="133" name="テキスト ボックス 132"/>
        <xdr:cNvSpPr txBox="1"/>
      </xdr:nvSpPr>
      <xdr:spPr>
        <a:xfrm>
          <a:off x="4622800" y="644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333432</xdr:rowOff>
    </xdr:from>
    <xdr:to>
      <xdr:col>22</xdr:col>
      <xdr:colOff>165100</xdr:colOff>
      <xdr:row>35</xdr:row>
      <xdr:rowOff>92132</xdr:rowOff>
    </xdr:to>
    <xdr:sp macro="" textlink="">
      <xdr:nvSpPr>
        <xdr:cNvPr id="134" name="楕円 133"/>
        <xdr:cNvSpPr/>
      </xdr:nvSpPr>
      <xdr:spPr bwMode="auto">
        <a:xfrm>
          <a:off x="4254500" y="660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102309</xdr:rowOff>
    </xdr:from>
    <xdr:ext cx="762000" cy="259045"/>
    <xdr:sp macro="" textlink="">
      <xdr:nvSpPr>
        <xdr:cNvPr id="135" name="テキスト ボックス 134"/>
        <xdr:cNvSpPr txBox="1"/>
      </xdr:nvSpPr>
      <xdr:spPr>
        <a:xfrm>
          <a:off x="3924300" y="636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316878</xdr:rowOff>
    </xdr:from>
    <xdr:to>
      <xdr:col>19</xdr:col>
      <xdr:colOff>38100</xdr:colOff>
      <xdr:row>35</xdr:row>
      <xdr:rowOff>75578</xdr:rowOff>
    </xdr:to>
    <xdr:sp macro="" textlink="">
      <xdr:nvSpPr>
        <xdr:cNvPr id="136" name="楕円 135"/>
        <xdr:cNvSpPr/>
      </xdr:nvSpPr>
      <xdr:spPr bwMode="auto">
        <a:xfrm>
          <a:off x="35560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85755</xdr:rowOff>
    </xdr:from>
    <xdr:ext cx="762000" cy="259045"/>
    <xdr:sp macro="" textlink="">
      <xdr:nvSpPr>
        <xdr:cNvPr id="137" name="テキスト ボックス 136"/>
        <xdr:cNvSpPr txBox="1"/>
      </xdr:nvSpPr>
      <xdr:spPr>
        <a:xfrm>
          <a:off x="3225800" y="63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291065</xdr:rowOff>
    </xdr:from>
    <xdr:to>
      <xdr:col>15</xdr:col>
      <xdr:colOff>101600</xdr:colOff>
      <xdr:row>35</xdr:row>
      <xdr:rowOff>49765</xdr:rowOff>
    </xdr:to>
    <xdr:sp macro="" textlink="">
      <xdr:nvSpPr>
        <xdr:cNvPr id="138" name="楕円 137"/>
        <xdr:cNvSpPr/>
      </xdr:nvSpPr>
      <xdr:spPr bwMode="auto">
        <a:xfrm>
          <a:off x="28575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59942</xdr:rowOff>
    </xdr:from>
    <xdr:ext cx="762000" cy="259045"/>
    <xdr:sp macro="" textlink="">
      <xdr:nvSpPr>
        <xdr:cNvPr id="139" name="テキスト ボックス 138"/>
        <xdr:cNvSpPr txBox="1"/>
      </xdr:nvSpPr>
      <xdr:spPr>
        <a:xfrm>
          <a:off x="2527300" y="63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155510</xdr:rowOff>
    </xdr:from>
    <xdr:to>
      <xdr:col>24</xdr:col>
      <xdr:colOff>63500</xdr:colOff>
      <xdr:row>36</xdr:row>
      <xdr:rowOff>84452</xdr:rowOff>
    </xdr:to>
    <xdr:cxnSp macro="">
      <xdr:nvCxnSpPr>
        <xdr:cNvPr id="58" name="直線コネクタ 57"/>
        <xdr:cNvCxnSpPr/>
      </xdr:nvCxnSpPr>
      <xdr:spPr>
        <a:xfrm flipV="1">
          <a:off x="3797300" y="6156260"/>
          <a:ext cx="838200" cy="10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84452</xdr:rowOff>
    </xdr:from>
    <xdr:to>
      <xdr:col>19</xdr:col>
      <xdr:colOff>177800</xdr:colOff>
      <xdr:row>36</xdr:row>
      <xdr:rowOff>94652</xdr:rowOff>
    </xdr:to>
    <xdr:cxnSp macro="">
      <xdr:nvCxnSpPr>
        <xdr:cNvPr id="61" name="直線コネクタ 60"/>
        <xdr:cNvCxnSpPr/>
      </xdr:nvCxnSpPr>
      <xdr:spPr>
        <a:xfrm flipV="1">
          <a:off x="2908300" y="6256652"/>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78435</xdr:rowOff>
    </xdr:from>
    <xdr:to>
      <xdr:col>15</xdr:col>
      <xdr:colOff>50800</xdr:colOff>
      <xdr:row>36</xdr:row>
      <xdr:rowOff>94652</xdr:rowOff>
    </xdr:to>
    <xdr:cxnSp macro="">
      <xdr:nvCxnSpPr>
        <xdr:cNvPr id="64" name="直線コネクタ 63"/>
        <xdr:cNvCxnSpPr/>
      </xdr:nvCxnSpPr>
      <xdr:spPr>
        <a:xfrm>
          <a:off x="2019300" y="6250635"/>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78435</xdr:rowOff>
    </xdr:from>
    <xdr:to>
      <xdr:col>10</xdr:col>
      <xdr:colOff>114300</xdr:colOff>
      <xdr:row>36</xdr:row>
      <xdr:rowOff>92435</xdr:rowOff>
    </xdr:to>
    <xdr:cxnSp macro="">
      <xdr:nvCxnSpPr>
        <xdr:cNvPr id="67" name="直線コネクタ 66"/>
        <xdr:cNvCxnSpPr/>
      </xdr:nvCxnSpPr>
      <xdr:spPr>
        <a:xfrm flipV="1">
          <a:off x="1130300" y="6250635"/>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104710</xdr:rowOff>
    </xdr:from>
    <xdr:to>
      <xdr:col>24</xdr:col>
      <xdr:colOff>114300</xdr:colOff>
      <xdr:row>36</xdr:row>
      <xdr:rowOff>34860</xdr:rowOff>
    </xdr:to>
    <xdr:sp macro="" textlink="">
      <xdr:nvSpPr>
        <xdr:cNvPr id="77" name="楕円 76"/>
        <xdr:cNvSpPr/>
      </xdr:nvSpPr>
      <xdr:spPr>
        <a:xfrm>
          <a:off x="4584700" y="61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127587</xdr:rowOff>
    </xdr:from>
    <xdr:ext cx="599010" cy="259045"/>
    <xdr:sp macro="" textlink="">
      <xdr:nvSpPr>
        <xdr:cNvPr id="78" name="人件費該当値テキスト"/>
        <xdr:cNvSpPr txBox="1"/>
      </xdr:nvSpPr>
      <xdr:spPr>
        <a:xfrm>
          <a:off x="4686300" y="59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33652</xdr:rowOff>
    </xdr:from>
    <xdr:to>
      <xdr:col>20</xdr:col>
      <xdr:colOff>38100</xdr:colOff>
      <xdr:row>36</xdr:row>
      <xdr:rowOff>135252</xdr:rowOff>
    </xdr:to>
    <xdr:sp macro="" textlink="">
      <xdr:nvSpPr>
        <xdr:cNvPr id="79" name="楕円 78"/>
        <xdr:cNvSpPr/>
      </xdr:nvSpPr>
      <xdr:spPr>
        <a:xfrm>
          <a:off x="3746500" y="62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151779</xdr:rowOff>
    </xdr:from>
    <xdr:ext cx="534377" cy="259045"/>
    <xdr:sp macro="" textlink="">
      <xdr:nvSpPr>
        <xdr:cNvPr id="80" name="テキスト ボックス 79"/>
        <xdr:cNvSpPr txBox="1"/>
      </xdr:nvSpPr>
      <xdr:spPr>
        <a:xfrm>
          <a:off x="3530111" y="59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43852</xdr:rowOff>
    </xdr:from>
    <xdr:to>
      <xdr:col>15</xdr:col>
      <xdr:colOff>101600</xdr:colOff>
      <xdr:row>36</xdr:row>
      <xdr:rowOff>145452</xdr:rowOff>
    </xdr:to>
    <xdr:sp macro="" textlink="">
      <xdr:nvSpPr>
        <xdr:cNvPr id="81" name="楕円 80"/>
        <xdr:cNvSpPr/>
      </xdr:nvSpPr>
      <xdr:spPr>
        <a:xfrm>
          <a:off x="2857500" y="62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161979</xdr:rowOff>
    </xdr:from>
    <xdr:ext cx="534377" cy="259045"/>
    <xdr:sp macro="" textlink="">
      <xdr:nvSpPr>
        <xdr:cNvPr id="82" name="テキスト ボックス 81"/>
        <xdr:cNvSpPr txBox="1"/>
      </xdr:nvSpPr>
      <xdr:spPr>
        <a:xfrm>
          <a:off x="2641111" y="59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27635</xdr:rowOff>
    </xdr:from>
    <xdr:to>
      <xdr:col>10</xdr:col>
      <xdr:colOff>165100</xdr:colOff>
      <xdr:row>36</xdr:row>
      <xdr:rowOff>129235</xdr:rowOff>
    </xdr:to>
    <xdr:sp macro="" textlink="">
      <xdr:nvSpPr>
        <xdr:cNvPr id="83" name="楕円 82"/>
        <xdr:cNvSpPr/>
      </xdr:nvSpPr>
      <xdr:spPr>
        <a:xfrm>
          <a:off x="1968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145762</xdr:rowOff>
    </xdr:from>
    <xdr:ext cx="534377" cy="259045"/>
    <xdr:sp macro="" textlink="">
      <xdr:nvSpPr>
        <xdr:cNvPr id="84" name="テキスト ボックス 83"/>
        <xdr:cNvSpPr txBox="1"/>
      </xdr:nvSpPr>
      <xdr:spPr>
        <a:xfrm>
          <a:off x="1752111" y="59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41635</xdr:rowOff>
    </xdr:from>
    <xdr:to>
      <xdr:col>6</xdr:col>
      <xdr:colOff>38100</xdr:colOff>
      <xdr:row>36</xdr:row>
      <xdr:rowOff>143235</xdr:rowOff>
    </xdr:to>
    <xdr:sp macro="" textlink="">
      <xdr:nvSpPr>
        <xdr:cNvPr id="85" name="楕円 84"/>
        <xdr:cNvSpPr/>
      </xdr:nvSpPr>
      <xdr:spPr>
        <a:xfrm>
          <a:off x="1079500" y="6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159762</xdr:rowOff>
    </xdr:from>
    <xdr:ext cx="534377" cy="259045"/>
    <xdr:sp macro="" textlink="">
      <xdr:nvSpPr>
        <xdr:cNvPr id="86" name="テキスト ボックス 85"/>
        <xdr:cNvSpPr txBox="1"/>
      </xdr:nvSpPr>
      <xdr:spPr>
        <a:xfrm>
          <a:off x="863111" y="5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94400</xdr:rowOff>
    </xdr:from>
    <xdr:to>
      <xdr:col>24</xdr:col>
      <xdr:colOff>63500</xdr:colOff>
      <xdr:row>56</xdr:row>
      <xdr:rowOff>135521</xdr:rowOff>
    </xdr:to>
    <xdr:cxnSp macro="">
      <xdr:nvCxnSpPr>
        <xdr:cNvPr id="113" name="直線コネクタ 112"/>
        <xdr:cNvCxnSpPr/>
      </xdr:nvCxnSpPr>
      <xdr:spPr>
        <a:xfrm>
          <a:off x="3797300" y="9695600"/>
          <a:ext cx="838200" cy="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54789</xdr:rowOff>
    </xdr:from>
    <xdr:to>
      <xdr:col>19</xdr:col>
      <xdr:colOff>177800</xdr:colOff>
      <xdr:row>56</xdr:row>
      <xdr:rowOff>94400</xdr:rowOff>
    </xdr:to>
    <xdr:cxnSp macro="">
      <xdr:nvCxnSpPr>
        <xdr:cNvPr id="116" name="直線コネクタ 115"/>
        <xdr:cNvCxnSpPr/>
      </xdr:nvCxnSpPr>
      <xdr:spPr>
        <a:xfrm>
          <a:off x="2908300" y="9655989"/>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54789</xdr:rowOff>
    </xdr:from>
    <xdr:to>
      <xdr:col>15</xdr:col>
      <xdr:colOff>50800</xdr:colOff>
      <xdr:row>56</xdr:row>
      <xdr:rowOff>87899</xdr:rowOff>
    </xdr:to>
    <xdr:cxnSp macro="">
      <xdr:nvCxnSpPr>
        <xdr:cNvPr id="119" name="直線コネクタ 118"/>
        <xdr:cNvCxnSpPr/>
      </xdr:nvCxnSpPr>
      <xdr:spPr>
        <a:xfrm flipV="1">
          <a:off x="2019300" y="9655989"/>
          <a:ext cx="889000" cy="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87899</xdr:rowOff>
    </xdr:from>
    <xdr:to>
      <xdr:col>10</xdr:col>
      <xdr:colOff>114300</xdr:colOff>
      <xdr:row>56</xdr:row>
      <xdr:rowOff>136961</xdr:rowOff>
    </xdr:to>
    <xdr:cxnSp macro="">
      <xdr:nvCxnSpPr>
        <xdr:cNvPr id="122" name="直線コネクタ 121"/>
        <xdr:cNvCxnSpPr/>
      </xdr:nvCxnSpPr>
      <xdr:spPr>
        <a:xfrm flipV="1">
          <a:off x="1130300" y="9689099"/>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84721</xdr:rowOff>
    </xdr:from>
    <xdr:to>
      <xdr:col>24</xdr:col>
      <xdr:colOff>114300</xdr:colOff>
      <xdr:row>57</xdr:row>
      <xdr:rowOff>14871</xdr:rowOff>
    </xdr:to>
    <xdr:sp macro="" textlink="">
      <xdr:nvSpPr>
        <xdr:cNvPr id="132" name="楕円 131"/>
        <xdr:cNvSpPr/>
      </xdr:nvSpPr>
      <xdr:spPr>
        <a:xfrm>
          <a:off x="4584700" y="9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171098</xdr:rowOff>
    </xdr:from>
    <xdr:ext cx="534377" cy="259045"/>
    <xdr:sp macro="" textlink="">
      <xdr:nvSpPr>
        <xdr:cNvPr id="133" name="物件費該当値テキスト"/>
        <xdr:cNvSpPr txBox="1"/>
      </xdr:nvSpPr>
      <xdr:spPr>
        <a:xfrm>
          <a:off x="4686300" y="96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43600</xdr:rowOff>
    </xdr:from>
    <xdr:to>
      <xdr:col>20</xdr:col>
      <xdr:colOff>38100</xdr:colOff>
      <xdr:row>56</xdr:row>
      <xdr:rowOff>145200</xdr:rowOff>
    </xdr:to>
    <xdr:sp macro="" textlink="">
      <xdr:nvSpPr>
        <xdr:cNvPr id="134" name="楕円 133"/>
        <xdr:cNvSpPr/>
      </xdr:nvSpPr>
      <xdr:spPr>
        <a:xfrm>
          <a:off x="3746500" y="96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161727</xdr:rowOff>
    </xdr:from>
    <xdr:ext cx="534377" cy="259045"/>
    <xdr:sp macro="" textlink="">
      <xdr:nvSpPr>
        <xdr:cNvPr id="135" name="テキスト ボックス 134"/>
        <xdr:cNvSpPr txBox="1"/>
      </xdr:nvSpPr>
      <xdr:spPr>
        <a:xfrm>
          <a:off x="3530111" y="94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3989</xdr:rowOff>
    </xdr:from>
    <xdr:to>
      <xdr:col>15</xdr:col>
      <xdr:colOff>101600</xdr:colOff>
      <xdr:row>56</xdr:row>
      <xdr:rowOff>105589</xdr:rowOff>
    </xdr:to>
    <xdr:sp macro="" textlink="">
      <xdr:nvSpPr>
        <xdr:cNvPr id="136" name="楕円 135"/>
        <xdr:cNvSpPr/>
      </xdr:nvSpPr>
      <xdr:spPr>
        <a:xfrm>
          <a:off x="2857500" y="96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122116</xdr:rowOff>
    </xdr:from>
    <xdr:ext cx="534377" cy="259045"/>
    <xdr:sp macro="" textlink="">
      <xdr:nvSpPr>
        <xdr:cNvPr id="137" name="テキスト ボックス 136"/>
        <xdr:cNvSpPr txBox="1"/>
      </xdr:nvSpPr>
      <xdr:spPr>
        <a:xfrm>
          <a:off x="2641111" y="93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37099</xdr:rowOff>
    </xdr:from>
    <xdr:to>
      <xdr:col>10</xdr:col>
      <xdr:colOff>165100</xdr:colOff>
      <xdr:row>56</xdr:row>
      <xdr:rowOff>138699</xdr:rowOff>
    </xdr:to>
    <xdr:sp macro="" textlink="">
      <xdr:nvSpPr>
        <xdr:cNvPr id="138" name="楕円 137"/>
        <xdr:cNvSpPr/>
      </xdr:nvSpPr>
      <xdr:spPr>
        <a:xfrm>
          <a:off x="1968500" y="96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155226</xdr:rowOff>
    </xdr:from>
    <xdr:ext cx="534377" cy="259045"/>
    <xdr:sp macro="" textlink="">
      <xdr:nvSpPr>
        <xdr:cNvPr id="139" name="テキスト ボックス 138"/>
        <xdr:cNvSpPr txBox="1"/>
      </xdr:nvSpPr>
      <xdr:spPr>
        <a:xfrm>
          <a:off x="1752111" y="94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86161</xdr:rowOff>
    </xdr:from>
    <xdr:to>
      <xdr:col>6</xdr:col>
      <xdr:colOff>38100</xdr:colOff>
      <xdr:row>57</xdr:row>
      <xdr:rowOff>16311</xdr:rowOff>
    </xdr:to>
    <xdr:sp macro="" textlink="">
      <xdr:nvSpPr>
        <xdr:cNvPr id="140" name="楕円 139"/>
        <xdr:cNvSpPr/>
      </xdr:nvSpPr>
      <xdr:spPr>
        <a:xfrm>
          <a:off x="1079500" y="9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7438</xdr:rowOff>
    </xdr:from>
    <xdr:ext cx="534377" cy="259045"/>
    <xdr:sp macro="" textlink="">
      <xdr:nvSpPr>
        <xdr:cNvPr id="141" name="テキスト ボックス 140"/>
        <xdr:cNvSpPr txBox="1"/>
      </xdr:nvSpPr>
      <xdr:spPr>
        <a:xfrm>
          <a:off x="863111" y="97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38315</xdr:rowOff>
    </xdr:from>
    <xdr:to>
      <xdr:col>24</xdr:col>
      <xdr:colOff>63500</xdr:colOff>
      <xdr:row>77</xdr:row>
      <xdr:rowOff>92532</xdr:rowOff>
    </xdr:to>
    <xdr:cxnSp macro="">
      <xdr:nvCxnSpPr>
        <xdr:cNvPr id="170" name="直線コネクタ 169"/>
        <xdr:cNvCxnSpPr/>
      </xdr:nvCxnSpPr>
      <xdr:spPr>
        <a:xfrm flipV="1">
          <a:off x="3797300" y="13239965"/>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91808</xdr:rowOff>
    </xdr:from>
    <xdr:to>
      <xdr:col>19</xdr:col>
      <xdr:colOff>177800</xdr:colOff>
      <xdr:row>77</xdr:row>
      <xdr:rowOff>92532</xdr:rowOff>
    </xdr:to>
    <xdr:cxnSp macro="">
      <xdr:nvCxnSpPr>
        <xdr:cNvPr id="173" name="直線コネクタ 172"/>
        <xdr:cNvCxnSpPr/>
      </xdr:nvCxnSpPr>
      <xdr:spPr>
        <a:xfrm>
          <a:off x="2908300" y="1329345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91808</xdr:rowOff>
    </xdr:from>
    <xdr:to>
      <xdr:col>15</xdr:col>
      <xdr:colOff>50800</xdr:colOff>
      <xdr:row>77</xdr:row>
      <xdr:rowOff>122059</xdr:rowOff>
    </xdr:to>
    <xdr:cxnSp macro="">
      <xdr:nvCxnSpPr>
        <xdr:cNvPr id="176" name="直線コネクタ 175"/>
        <xdr:cNvCxnSpPr/>
      </xdr:nvCxnSpPr>
      <xdr:spPr>
        <a:xfrm flipV="1">
          <a:off x="2019300" y="132934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122059</xdr:rowOff>
    </xdr:from>
    <xdr:to>
      <xdr:col>10</xdr:col>
      <xdr:colOff>114300</xdr:colOff>
      <xdr:row>77</xdr:row>
      <xdr:rowOff>129490</xdr:rowOff>
    </xdr:to>
    <xdr:cxnSp macro="">
      <xdr:nvCxnSpPr>
        <xdr:cNvPr id="179" name="直線コネクタ 178"/>
        <xdr:cNvCxnSpPr/>
      </xdr:nvCxnSpPr>
      <xdr:spPr>
        <a:xfrm flipV="1">
          <a:off x="1130300" y="13323709"/>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158965</xdr:rowOff>
    </xdr:from>
    <xdr:to>
      <xdr:col>24</xdr:col>
      <xdr:colOff>114300</xdr:colOff>
      <xdr:row>77</xdr:row>
      <xdr:rowOff>89115</xdr:rowOff>
    </xdr:to>
    <xdr:sp macro="" textlink="">
      <xdr:nvSpPr>
        <xdr:cNvPr id="189" name="楕円 188"/>
        <xdr:cNvSpPr/>
      </xdr:nvSpPr>
      <xdr:spPr>
        <a:xfrm>
          <a:off x="45847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10392</xdr:rowOff>
    </xdr:from>
    <xdr:ext cx="469744" cy="259045"/>
    <xdr:sp macro="" textlink="">
      <xdr:nvSpPr>
        <xdr:cNvPr id="190" name="維持補修費該当値テキスト"/>
        <xdr:cNvSpPr txBox="1"/>
      </xdr:nvSpPr>
      <xdr:spPr>
        <a:xfrm>
          <a:off x="4686300" y="1304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41732</xdr:rowOff>
    </xdr:from>
    <xdr:to>
      <xdr:col>20</xdr:col>
      <xdr:colOff>38100</xdr:colOff>
      <xdr:row>77</xdr:row>
      <xdr:rowOff>143332</xdr:rowOff>
    </xdr:to>
    <xdr:sp macro="" textlink="">
      <xdr:nvSpPr>
        <xdr:cNvPr id="191" name="楕円 190"/>
        <xdr:cNvSpPr/>
      </xdr:nvSpPr>
      <xdr:spPr>
        <a:xfrm>
          <a:off x="3746500" y="132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159859</xdr:rowOff>
    </xdr:from>
    <xdr:ext cx="469744" cy="259045"/>
    <xdr:sp macro="" textlink="">
      <xdr:nvSpPr>
        <xdr:cNvPr id="192" name="テキスト ボックス 191"/>
        <xdr:cNvSpPr txBox="1"/>
      </xdr:nvSpPr>
      <xdr:spPr>
        <a:xfrm>
          <a:off x="3562428" y="130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41008</xdr:rowOff>
    </xdr:from>
    <xdr:to>
      <xdr:col>15</xdr:col>
      <xdr:colOff>101600</xdr:colOff>
      <xdr:row>77</xdr:row>
      <xdr:rowOff>142608</xdr:rowOff>
    </xdr:to>
    <xdr:sp macro="" textlink="">
      <xdr:nvSpPr>
        <xdr:cNvPr id="193" name="楕円 192"/>
        <xdr:cNvSpPr/>
      </xdr:nvSpPr>
      <xdr:spPr>
        <a:xfrm>
          <a:off x="2857500" y="132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159135</xdr:rowOff>
    </xdr:from>
    <xdr:ext cx="469744" cy="259045"/>
    <xdr:sp macro="" textlink="">
      <xdr:nvSpPr>
        <xdr:cNvPr id="194" name="テキスト ボックス 193"/>
        <xdr:cNvSpPr txBox="1"/>
      </xdr:nvSpPr>
      <xdr:spPr>
        <a:xfrm>
          <a:off x="2673428" y="1301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71259</xdr:rowOff>
    </xdr:from>
    <xdr:to>
      <xdr:col>10</xdr:col>
      <xdr:colOff>165100</xdr:colOff>
      <xdr:row>78</xdr:row>
      <xdr:rowOff>1409</xdr:rowOff>
    </xdr:to>
    <xdr:sp macro="" textlink="">
      <xdr:nvSpPr>
        <xdr:cNvPr id="195" name="楕円 194"/>
        <xdr:cNvSpPr/>
      </xdr:nvSpPr>
      <xdr:spPr>
        <a:xfrm>
          <a:off x="19685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17936</xdr:rowOff>
    </xdr:from>
    <xdr:ext cx="469744" cy="259045"/>
    <xdr:sp macro="" textlink="">
      <xdr:nvSpPr>
        <xdr:cNvPr id="196" name="テキスト ボックス 195"/>
        <xdr:cNvSpPr txBox="1"/>
      </xdr:nvSpPr>
      <xdr:spPr>
        <a:xfrm>
          <a:off x="1784428" y="130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78690</xdr:rowOff>
    </xdr:from>
    <xdr:to>
      <xdr:col>6</xdr:col>
      <xdr:colOff>38100</xdr:colOff>
      <xdr:row>78</xdr:row>
      <xdr:rowOff>8840</xdr:rowOff>
    </xdr:to>
    <xdr:sp macro="" textlink="">
      <xdr:nvSpPr>
        <xdr:cNvPr id="197" name="楕円 196"/>
        <xdr:cNvSpPr/>
      </xdr:nvSpPr>
      <xdr:spPr>
        <a:xfrm>
          <a:off x="1079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25367</xdr:rowOff>
    </xdr:from>
    <xdr:ext cx="469744" cy="259045"/>
    <xdr:sp macro="" textlink="">
      <xdr:nvSpPr>
        <xdr:cNvPr id="198" name="テキスト ボックス 197"/>
        <xdr:cNvSpPr txBox="1"/>
      </xdr:nvSpPr>
      <xdr:spPr>
        <a:xfrm>
          <a:off x="895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19469</xdr:rowOff>
    </xdr:from>
    <xdr:to>
      <xdr:col>24</xdr:col>
      <xdr:colOff>63500</xdr:colOff>
      <xdr:row>97</xdr:row>
      <xdr:rowOff>38367</xdr:rowOff>
    </xdr:to>
    <xdr:cxnSp macro="">
      <xdr:nvCxnSpPr>
        <xdr:cNvPr id="228" name="直線コネクタ 227"/>
        <xdr:cNvCxnSpPr/>
      </xdr:nvCxnSpPr>
      <xdr:spPr>
        <a:xfrm>
          <a:off x="3797300" y="1665011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19469</xdr:rowOff>
    </xdr:from>
    <xdr:to>
      <xdr:col>19</xdr:col>
      <xdr:colOff>177800</xdr:colOff>
      <xdr:row>97</xdr:row>
      <xdr:rowOff>50736</xdr:rowOff>
    </xdr:to>
    <xdr:cxnSp macro="">
      <xdr:nvCxnSpPr>
        <xdr:cNvPr id="231" name="直線コネクタ 230"/>
        <xdr:cNvCxnSpPr/>
      </xdr:nvCxnSpPr>
      <xdr:spPr>
        <a:xfrm flipV="1">
          <a:off x="2908300" y="16650119"/>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24040</xdr:rowOff>
    </xdr:from>
    <xdr:to>
      <xdr:col>15</xdr:col>
      <xdr:colOff>50800</xdr:colOff>
      <xdr:row>97</xdr:row>
      <xdr:rowOff>50736</xdr:rowOff>
    </xdr:to>
    <xdr:cxnSp macro="">
      <xdr:nvCxnSpPr>
        <xdr:cNvPr id="234" name="直線コネクタ 233"/>
        <xdr:cNvCxnSpPr/>
      </xdr:nvCxnSpPr>
      <xdr:spPr>
        <a:xfrm>
          <a:off x="2019300" y="16654690"/>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24040</xdr:rowOff>
    </xdr:from>
    <xdr:to>
      <xdr:col>10</xdr:col>
      <xdr:colOff>114300</xdr:colOff>
      <xdr:row>97</xdr:row>
      <xdr:rowOff>27902</xdr:rowOff>
    </xdr:to>
    <xdr:cxnSp macro="">
      <xdr:nvCxnSpPr>
        <xdr:cNvPr id="237" name="直線コネクタ 236"/>
        <xdr:cNvCxnSpPr/>
      </xdr:nvCxnSpPr>
      <xdr:spPr>
        <a:xfrm flipV="1">
          <a:off x="1130300" y="16654690"/>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159017</xdr:rowOff>
    </xdr:from>
    <xdr:to>
      <xdr:col>24</xdr:col>
      <xdr:colOff>114300</xdr:colOff>
      <xdr:row>97</xdr:row>
      <xdr:rowOff>89167</xdr:rowOff>
    </xdr:to>
    <xdr:sp macro="" textlink="">
      <xdr:nvSpPr>
        <xdr:cNvPr id="247" name="楕円 246"/>
        <xdr:cNvSpPr/>
      </xdr:nvSpPr>
      <xdr:spPr>
        <a:xfrm>
          <a:off x="45847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137444</xdr:rowOff>
    </xdr:from>
    <xdr:ext cx="534377" cy="259045"/>
    <xdr:sp macro="" textlink="">
      <xdr:nvSpPr>
        <xdr:cNvPr id="248" name="扶助費該当値テキスト"/>
        <xdr:cNvSpPr txBox="1"/>
      </xdr:nvSpPr>
      <xdr:spPr>
        <a:xfrm>
          <a:off x="4686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140119</xdr:rowOff>
    </xdr:from>
    <xdr:to>
      <xdr:col>20</xdr:col>
      <xdr:colOff>38100</xdr:colOff>
      <xdr:row>97</xdr:row>
      <xdr:rowOff>70269</xdr:rowOff>
    </xdr:to>
    <xdr:sp macro="" textlink="">
      <xdr:nvSpPr>
        <xdr:cNvPr id="249" name="楕円 248"/>
        <xdr:cNvSpPr/>
      </xdr:nvSpPr>
      <xdr:spPr>
        <a:xfrm>
          <a:off x="3746500" y="165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61396</xdr:rowOff>
    </xdr:from>
    <xdr:ext cx="534377" cy="259045"/>
    <xdr:sp macro="" textlink="">
      <xdr:nvSpPr>
        <xdr:cNvPr id="250" name="テキスト ボックス 249"/>
        <xdr:cNvSpPr txBox="1"/>
      </xdr:nvSpPr>
      <xdr:spPr>
        <a:xfrm>
          <a:off x="3530111" y="166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171386</xdr:rowOff>
    </xdr:from>
    <xdr:to>
      <xdr:col>15</xdr:col>
      <xdr:colOff>101600</xdr:colOff>
      <xdr:row>97</xdr:row>
      <xdr:rowOff>101536</xdr:rowOff>
    </xdr:to>
    <xdr:sp macro="" textlink="">
      <xdr:nvSpPr>
        <xdr:cNvPr id="251" name="楕円 250"/>
        <xdr:cNvSpPr/>
      </xdr:nvSpPr>
      <xdr:spPr>
        <a:xfrm>
          <a:off x="2857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92663</xdr:rowOff>
    </xdr:from>
    <xdr:ext cx="534377" cy="259045"/>
    <xdr:sp macro="" textlink="">
      <xdr:nvSpPr>
        <xdr:cNvPr id="252" name="テキスト ボックス 251"/>
        <xdr:cNvSpPr txBox="1"/>
      </xdr:nvSpPr>
      <xdr:spPr>
        <a:xfrm>
          <a:off x="2641111" y="167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144690</xdr:rowOff>
    </xdr:from>
    <xdr:to>
      <xdr:col>10</xdr:col>
      <xdr:colOff>165100</xdr:colOff>
      <xdr:row>97</xdr:row>
      <xdr:rowOff>74840</xdr:rowOff>
    </xdr:to>
    <xdr:sp macro="" textlink="">
      <xdr:nvSpPr>
        <xdr:cNvPr id="253" name="楕円 252"/>
        <xdr:cNvSpPr/>
      </xdr:nvSpPr>
      <xdr:spPr>
        <a:xfrm>
          <a:off x="1968500" y="1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65967</xdr:rowOff>
    </xdr:from>
    <xdr:ext cx="534377" cy="259045"/>
    <xdr:sp macro="" textlink="">
      <xdr:nvSpPr>
        <xdr:cNvPr id="254" name="テキスト ボックス 253"/>
        <xdr:cNvSpPr txBox="1"/>
      </xdr:nvSpPr>
      <xdr:spPr>
        <a:xfrm>
          <a:off x="1752111" y="166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148552</xdr:rowOff>
    </xdr:from>
    <xdr:to>
      <xdr:col>6</xdr:col>
      <xdr:colOff>38100</xdr:colOff>
      <xdr:row>97</xdr:row>
      <xdr:rowOff>78702</xdr:rowOff>
    </xdr:to>
    <xdr:sp macro="" textlink="">
      <xdr:nvSpPr>
        <xdr:cNvPr id="255" name="楕円 254"/>
        <xdr:cNvSpPr/>
      </xdr:nvSpPr>
      <xdr:spPr>
        <a:xfrm>
          <a:off x="1079500" y="166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69829</xdr:rowOff>
    </xdr:from>
    <xdr:ext cx="534377" cy="259045"/>
    <xdr:sp macro="" textlink="">
      <xdr:nvSpPr>
        <xdr:cNvPr id="256" name="テキスト ボックス 255"/>
        <xdr:cNvSpPr txBox="1"/>
      </xdr:nvSpPr>
      <xdr:spPr>
        <a:xfrm>
          <a:off x="863111" y="167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22344</xdr:rowOff>
    </xdr:from>
    <xdr:to>
      <xdr:col>55</xdr:col>
      <xdr:colOff>0</xdr:colOff>
      <xdr:row>38</xdr:row>
      <xdr:rowOff>85492</xdr:rowOff>
    </xdr:to>
    <xdr:cxnSp macro="">
      <xdr:nvCxnSpPr>
        <xdr:cNvPr id="285" name="直線コネクタ 284"/>
        <xdr:cNvCxnSpPr/>
      </xdr:nvCxnSpPr>
      <xdr:spPr>
        <a:xfrm flipV="1">
          <a:off x="9639300" y="6194544"/>
          <a:ext cx="838200" cy="4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161726</xdr:rowOff>
    </xdr:from>
    <xdr:to>
      <xdr:col>50</xdr:col>
      <xdr:colOff>114300</xdr:colOff>
      <xdr:row>38</xdr:row>
      <xdr:rowOff>85492</xdr:rowOff>
    </xdr:to>
    <xdr:cxnSp macro="">
      <xdr:nvCxnSpPr>
        <xdr:cNvPr id="288" name="直線コネクタ 287"/>
        <xdr:cNvCxnSpPr/>
      </xdr:nvCxnSpPr>
      <xdr:spPr>
        <a:xfrm>
          <a:off x="8750300" y="6505376"/>
          <a:ext cx="889000" cy="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161726</xdr:rowOff>
    </xdr:from>
    <xdr:to>
      <xdr:col>45</xdr:col>
      <xdr:colOff>177800</xdr:colOff>
      <xdr:row>38</xdr:row>
      <xdr:rowOff>7855</xdr:rowOff>
    </xdr:to>
    <xdr:cxnSp macro="">
      <xdr:nvCxnSpPr>
        <xdr:cNvPr id="291" name="直線コネクタ 290"/>
        <xdr:cNvCxnSpPr/>
      </xdr:nvCxnSpPr>
      <xdr:spPr>
        <a:xfrm flipV="1">
          <a:off x="7861300" y="6505376"/>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7855</xdr:rowOff>
    </xdr:from>
    <xdr:to>
      <xdr:col>41</xdr:col>
      <xdr:colOff>50800</xdr:colOff>
      <xdr:row>38</xdr:row>
      <xdr:rowOff>78172</xdr:rowOff>
    </xdr:to>
    <xdr:cxnSp macro="">
      <xdr:nvCxnSpPr>
        <xdr:cNvPr id="294" name="直線コネクタ 293"/>
        <xdr:cNvCxnSpPr/>
      </xdr:nvCxnSpPr>
      <xdr:spPr>
        <a:xfrm flipV="1">
          <a:off x="6972300" y="6522955"/>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142994</xdr:rowOff>
    </xdr:from>
    <xdr:to>
      <xdr:col>55</xdr:col>
      <xdr:colOff>50800</xdr:colOff>
      <xdr:row>36</xdr:row>
      <xdr:rowOff>73144</xdr:rowOff>
    </xdr:to>
    <xdr:sp macro="" textlink="">
      <xdr:nvSpPr>
        <xdr:cNvPr id="304" name="楕円 303"/>
        <xdr:cNvSpPr/>
      </xdr:nvSpPr>
      <xdr:spPr>
        <a:xfrm>
          <a:off x="10426700" y="6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57921</xdr:rowOff>
    </xdr:from>
    <xdr:ext cx="599010" cy="259045"/>
    <xdr:sp macro="" textlink="">
      <xdr:nvSpPr>
        <xdr:cNvPr id="305" name="補助費等該当値テキスト"/>
        <xdr:cNvSpPr txBox="1"/>
      </xdr:nvSpPr>
      <xdr:spPr>
        <a:xfrm>
          <a:off x="10528300" y="605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34692</xdr:rowOff>
    </xdr:from>
    <xdr:to>
      <xdr:col>50</xdr:col>
      <xdr:colOff>165100</xdr:colOff>
      <xdr:row>38</xdr:row>
      <xdr:rowOff>136292</xdr:rowOff>
    </xdr:to>
    <xdr:sp macro="" textlink="">
      <xdr:nvSpPr>
        <xdr:cNvPr id="306" name="楕円 305"/>
        <xdr:cNvSpPr/>
      </xdr:nvSpPr>
      <xdr:spPr>
        <a:xfrm>
          <a:off x="9588500" y="65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127419</xdr:rowOff>
    </xdr:from>
    <xdr:ext cx="534377" cy="259045"/>
    <xdr:sp macro="" textlink="">
      <xdr:nvSpPr>
        <xdr:cNvPr id="307" name="テキスト ボックス 306"/>
        <xdr:cNvSpPr txBox="1"/>
      </xdr:nvSpPr>
      <xdr:spPr>
        <a:xfrm>
          <a:off x="9372111" y="664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110926</xdr:rowOff>
    </xdr:from>
    <xdr:to>
      <xdr:col>46</xdr:col>
      <xdr:colOff>38100</xdr:colOff>
      <xdr:row>38</xdr:row>
      <xdr:rowOff>41076</xdr:rowOff>
    </xdr:to>
    <xdr:sp macro="" textlink="">
      <xdr:nvSpPr>
        <xdr:cNvPr id="308" name="楕円 307"/>
        <xdr:cNvSpPr/>
      </xdr:nvSpPr>
      <xdr:spPr>
        <a:xfrm>
          <a:off x="8699500" y="6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32203</xdr:rowOff>
    </xdr:from>
    <xdr:ext cx="534377" cy="259045"/>
    <xdr:sp macro="" textlink="">
      <xdr:nvSpPr>
        <xdr:cNvPr id="309" name="テキスト ボックス 308"/>
        <xdr:cNvSpPr txBox="1"/>
      </xdr:nvSpPr>
      <xdr:spPr>
        <a:xfrm>
          <a:off x="8483111" y="65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128505</xdr:rowOff>
    </xdr:from>
    <xdr:to>
      <xdr:col>41</xdr:col>
      <xdr:colOff>101600</xdr:colOff>
      <xdr:row>38</xdr:row>
      <xdr:rowOff>58655</xdr:rowOff>
    </xdr:to>
    <xdr:sp macro="" textlink="">
      <xdr:nvSpPr>
        <xdr:cNvPr id="310" name="楕円 309"/>
        <xdr:cNvSpPr/>
      </xdr:nvSpPr>
      <xdr:spPr>
        <a:xfrm>
          <a:off x="7810500" y="64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49782</xdr:rowOff>
    </xdr:from>
    <xdr:ext cx="534377" cy="259045"/>
    <xdr:sp macro="" textlink="">
      <xdr:nvSpPr>
        <xdr:cNvPr id="311" name="テキスト ボックス 310"/>
        <xdr:cNvSpPr txBox="1"/>
      </xdr:nvSpPr>
      <xdr:spPr>
        <a:xfrm>
          <a:off x="7594111" y="6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27372</xdr:rowOff>
    </xdr:from>
    <xdr:to>
      <xdr:col>36</xdr:col>
      <xdr:colOff>165100</xdr:colOff>
      <xdr:row>38</xdr:row>
      <xdr:rowOff>128972</xdr:rowOff>
    </xdr:to>
    <xdr:sp macro="" textlink="">
      <xdr:nvSpPr>
        <xdr:cNvPr id="312" name="楕円 311"/>
        <xdr:cNvSpPr/>
      </xdr:nvSpPr>
      <xdr:spPr>
        <a:xfrm>
          <a:off x="6921500" y="65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120099</xdr:rowOff>
    </xdr:from>
    <xdr:ext cx="534377" cy="259045"/>
    <xdr:sp macro="" textlink="">
      <xdr:nvSpPr>
        <xdr:cNvPr id="313" name="テキスト ボックス 312"/>
        <xdr:cNvSpPr txBox="1"/>
      </xdr:nvSpPr>
      <xdr:spPr>
        <a:xfrm>
          <a:off x="6705111" y="663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102553</xdr:rowOff>
    </xdr:from>
    <xdr:to>
      <xdr:col>55</xdr:col>
      <xdr:colOff>0</xdr:colOff>
      <xdr:row>57</xdr:row>
      <xdr:rowOff>145556</xdr:rowOff>
    </xdr:to>
    <xdr:cxnSp macro="">
      <xdr:nvCxnSpPr>
        <xdr:cNvPr id="342" name="直線コネクタ 341"/>
        <xdr:cNvCxnSpPr/>
      </xdr:nvCxnSpPr>
      <xdr:spPr>
        <a:xfrm>
          <a:off x="9639300" y="9875203"/>
          <a:ext cx="8382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102553</xdr:rowOff>
    </xdr:from>
    <xdr:to>
      <xdr:col>50</xdr:col>
      <xdr:colOff>114300</xdr:colOff>
      <xdr:row>57</xdr:row>
      <xdr:rowOff>112150</xdr:rowOff>
    </xdr:to>
    <xdr:cxnSp macro="">
      <xdr:nvCxnSpPr>
        <xdr:cNvPr id="345" name="直線コネクタ 344"/>
        <xdr:cNvCxnSpPr/>
      </xdr:nvCxnSpPr>
      <xdr:spPr>
        <a:xfrm flipV="1">
          <a:off x="8750300" y="9875203"/>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60985</xdr:rowOff>
    </xdr:from>
    <xdr:to>
      <xdr:col>45</xdr:col>
      <xdr:colOff>177800</xdr:colOff>
      <xdr:row>57</xdr:row>
      <xdr:rowOff>112150</xdr:rowOff>
    </xdr:to>
    <xdr:cxnSp macro="">
      <xdr:nvCxnSpPr>
        <xdr:cNvPr id="348" name="直線コネクタ 347"/>
        <xdr:cNvCxnSpPr/>
      </xdr:nvCxnSpPr>
      <xdr:spPr>
        <a:xfrm>
          <a:off x="7861300" y="9833635"/>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60985</xdr:rowOff>
    </xdr:from>
    <xdr:to>
      <xdr:col>41</xdr:col>
      <xdr:colOff>50800</xdr:colOff>
      <xdr:row>57</xdr:row>
      <xdr:rowOff>61195</xdr:rowOff>
    </xdr:to>
    <xdr:cxnSp macro="">
      <xdr:nvCxnSpPr>
        <xdr:cNvPr id="351" name="直線コネクタ 350"/>
        <xdr:cNvCxnSpPr/>
      </xdr:nvCxnSpPr>
      <xdr:spPr>
        <a:xfrm flipV="1">
          <a:off x="6972300" y="983363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94756</xdr:rowOff>
    </xdr:from>
    <xdr:to>
      <xdr:col>55</xdr:col>
      <xdr:colOff>50800</xdr:colOff>
      <xdr:row>58</xdr:row>
      <xdr:rowOff>24906</xdr:rowOff>
    </xdr:to>
    <xdr:sp macro="" textlink="">
      <xdr:nvSpPr>
        <xdr:cNvPr id="361" name="楕円 360"/>
        <xdr:cNvSpPr/>
      </xdr:nvSpPr>
      <xdr:spPr>
        <a:xfrm>
          <a:off x="10426700" y="98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73183</xdr:rowOff>
    </xdr:from>
    <xdr:ext cx="534377" cy="259045"/>
    <xdr:sp macro="" textlink="">
      <xdr:nvSpPr>
        <xdr:cNvPr id="362" name="普通建設事業費該当値テキスト"/>
        <xdr:cNvSpPr txBox="1"/>
      </xdr:nvSpPr>
      <xdr:spPr>
        <a:xfrm>
          <a:off x="10528300" y="98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51753</xdr:rowOff>
    </xdr:from>
    <xdr:to>
      <xdr:col>50</xdr:col>
      <xdr:colOff>165100</xdr:colOff>
      <xdr:row>57</xdr:row>
      <xdr:rowOff>153353</xdr:rowOff>
    </xdr:to>
    <xdr:sp macro="" textlink="">
      <xdr:nvSpPr>
        <xdr:cNvPr id="363" name="楕円 362"/>
        <xdr:cNvSpPr/>
      </xdr:nvSpPr>
      <xdr:spPr>
        <a:xfrm>
          <a:off x="9588500" y="982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144480</xdr:rowOff>
    </xdr:from>
    <xdr:ext cx="534377" cy="259045"/>
    <xdr:sp macro="" textlink="">
      <xdr:nvSpPr>
        <xdr:cNvPr id="364" name="テキスト ボックス 363"/>
        <xdr:cNvSpPr txBox="1"/>
      </xdr:nvSpPr>
      <xdr:spPr>
        <a:xfrm>
          <a:off x="9372111" y="99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61350</xdr:rowOff>
    </xdr:from>
    <xdr:to>
      <xdr:col>46</xdr:col>
      <xdr:colOff>38100</xdr:colOff>
      <xdr:row>57</xdr:row>
      <xdr:rowOff>162950</xdr:rowOff>
    </xdr:to>
    <xdr:sp macro="" textlink="">
      <xdr:nvSpPr>
        <xdr:cNvPr id="365" name="楕円 364"/>
        <xdr:cNvSpPr/>
      </xdr:nvSpPr>
      <xdr:spPr>
        <a:xfrm>
          <a:off x="8699500" y="9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154077</xdr:rowOff>
    </xdr:from>
    <xdr:ext cx="534377" cy="259045"/>
    <xdr:sp macro="" textlink="">
      <xdr:nvSpPr>
        <xdr:cNvPr id="366" name="テキスト ボックス 365"/>
        <xdr:cNvSpPr txBox="1"/>
      </xdr:nvSpPr>
      <xdr:spPr>
        <a:xfrm>
          <a:off x="8483111" y="99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10185</xdr:rowOff>
    </xdr:from>
    <xdr:to>
      <xdr:col>41</xdr:col>
      <xdr:colOff>101600</xdr:colOff>
      <xdr:row>57</xdr:row>
      <xdr:rowOff>111785</xdr:rowOff>
    </xdr:to>
    <xdr:sp macro="" textlink="">
      <xdr:nvSpPr>
        <xdr:cNvPr id="367" name="楕円 366"/>
        <xdr:cNvSpPr/>
      </xdr:nvSpPr>
      <xdr:spPr>
        <a:xfrm>
          <a:off x="7810500" y="97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128312</xdr:rowOff>
    </xdr:from>
    <xdr:ext cx="534377" cy="259045"/>
    <xdr:sp macro="" textlink="">
      <xdr:nvSpPr>
        <xdr:cNvPr id="368" name="テキスト ボックス 367"/>
        <xdr:cNvSpPr txBox="1"/>
      </xdr:nvSpPr>
      <xdr:spPr>
        <a:xfrm>
          <a:off x="7594111" y="9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10395</xdr:rowOff>
    </xdr:from>
    <xdr:to>
      <xdr:col>36</xdr:col>
      <xdr:colOff>165100</xdr:colOff>
      <xdr:row>57</xdr:row>
      <xdr:rowOff>111995</xdr:rowOff>
    </xdr:to>
    <xdr:sp macro="" textlink="">
      <xdr:nvSpPr>
        <xdr:cNvPr id="369" name="楕円 368"/>
        <xdr:cNvSpPr/>
      </xdr:nvSpPr>
      <xdr:spPr>
        <a:xfrm>
          <a:off x="6921500" y="97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128522</xdr:rowOff>
    </xdr:from>
    <xdr:ext cx="534377" cy="259045"/>
    <xdr:sp macro="" textlink="">
      <xdr:nvSpPr>
        <xdr:cNvPr id="370" name="テキスト ボックス 369"/>
        <xdr:cNvSpPr txBox="1"/>
      </xdr:nvSpPr>
      <xdr:spPr>
        <a:xfrm>
          <a:off x="6705111" y="95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102877</xdr:rowOff>
    </xdr:from>
    <xdr:to>
      <xdr:col>55</xdr:col>
      <xdr:colOff>0</xdr:colOff>
      <xdr:row>78</xdr:row>
      <xdr:rowOff>66754</xdr:rowOff>
    </xdr:to>
    <xdr:cxnSp macro="">
      <xdr:nvCxnSpPr>
        <xdr:cNvPr id="397" name="直線コネクタ 396"/>
        <xdr:cNvCxnSpPr/>
      </xdr:nvCxnSpPr>
      <xdr:spPr>
        <a:xfrm>
          <a:off x="9639300" y="13304527"/>
          <a:ext cx="838200" cy="13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102877</xdr:rowOff>
    </xdr:from>
    <xdr:to>
      <xdr:col>50</xdr:col>
      <xdr:colOff>114300</xdr:colOff>
      <xdr:row>78</xdr:row>
      <xdr:rowOff>18771</xdr:rowOff>
    </xdr:to>
    <xdr:cxnSp macro="">
      <xdr:nvCxnSpPr>
        <xdr:cNvPr id="400" name="直線コネクタ 399"/>
        <xdr:cNvCxnSpPr/>
      </xdr:nvCxnSpPr>
      <xdr:spPr>
        <a:xfrm flipV="1">
          <a:off x="8750300" y="13304527"/>
          <a:ext cx="889000" cy="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18771</xdr:rowOff>
    </xdr:from>
    <xdr:to>
      <xdr:col>45</xdr:col>
      <xdr:colOff>177800</xdr:colOff>
      <xdr:row>78</xdr:row>
      <xdr:rowOff>39289</xdr:rowOff>
    </xdr:to>
    <xdr:cxnSp macro="">
      <xdr:nvCxnSpPr>
        <xdr:cNvPr id="403" name="直線コネクタ 402"/>
        <xdr:cNvCxnSpPr/>
      </xdr:nvCxnSpPr>
      <xdr:spPr>
        <a:xfrm flipV="1">
          <a:off x="7861300" y="13391871"/>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83018</xdr:rowOff>
    </xdr:from>
    <xdr:ext cx="534377" cy="259045"/>
    <xdr:sp macro="" textlink="">
      <xdr:nvSpPr>
        <xdr:cNvPr id="405" name="テキスト ボックス 404"/>
        <xdr:cNvSpPr txBox="1"/>
      </xdr:nvSpPr>
      <xdr:spPr>
        <a:xfrm>
          <a:off x="8483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39289</xdr:rowOff>
    </xdr:from>
    <xdr:to>
      <xdr:col>41</xdr:col>
      <xdr:colOff>50800</xdr:colOff>
      <xdr:row>78</xdr:row>
      <xdr:rowOff>55978</xdr:rowOff>
    </xdr:to>
    <xdr:cxnSp macro="">
      <xdr:nvCxnSpPr>
        <xdr:cNvPr id="406" name="直線コネクタ 405"/>
        <xdr:cNvCxnSpPr/>
      </xdr:nvCxnSpPr>
      <xdr:spPr>
        <a:xfrm flipV="1">
          <a:off x="6972300" y="1341238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15954</xdr:rowOff>
    </xdr:from>
    <xdr:to>
      <xdr:col>55</xdr:col>
      <xdr:colOff>50800</xdr:colOff>
      <xdr:row>78</xdr:row>
      <xdr:rowOff>117554</xdr:rowOff>
    </xdr:to>
    <xdr:sp macro="" textlink="">
      <xdr:nvSpPr>
        <xdr:cNvPr id="416" name="楕円 415"/>
        <xdr:cNvSpPr/>
      </xdr:nvSpPr>
      <xdr:spPr>
        <a:xfrm>
          <a:off x="104267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102331</xdr:rowOff>
    </xdr:from>
    <xdr:ext cx="534377" cy="259045"/>
    <xdr:sp macro="" textlink="">
      <xdr:nvSpPr>
        <xdr:cNvPr id="417" name="普通建設事業費 （ うち新規整備　）該当値テキスト"/>
        <xdr:cNvSpPr txBox="1"/>
      </xdr:nvSpPr>
      <xdr:spPr>
        <a:xfrm>
          <a:off x="10528300" y="133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52077</xdr:rowOff>
    </xdr:from>
    <xdr:to>
      <xdr:col>50</xdr:col>
      <xdr:colOff>165100</xdr:colOff>
      <xdr:row>77</xdr:row>
      <xdr:rowOff>153677</xdr:rowOff>
    </xdr:to>
    <xdr:sp macro="" textlink="">
      <xdr:nvSpPr>
        <xdr:cNvPr id="418" name="楕円 417"/>
        <xdr:cNvSpPr/>
      </xdr:nvSpPr>
      <xdr:spPr>
        <a:xfrm>
          <a:off x="9588500" y="132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170204</xdr:rowOff>
    </xdr:from>
    <xdr:ext cx="534377" cy="259045"/>
    <xdr:sp macro="" textlink="">
      <xdr:nvSpPr>
        <xdr:cNvPr id="419" name="テキスト ボックス 418"/>
        <xdr:cNvSpPr txBox="1"/>
      </xdr:nvSpPr>
      <xdr:spPr>
        <a:xfrm>
          <a:off x="9372111" y="130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139421</xdr:rowOff>
    </xdr:from>
    <xdr:to>
      <xdr:col>46</xdr:col>
      <xdr:colOff>38100</xdr:colOff>
      <xdr:row>78</xdr:row>
      <xdr:rowOff>69571</xdr:rowOff>
    </xdr:to>
    <xdr:sp macro="" textlink="">
      <xdr:nvSpPr>
        <xdr:cNvPr id="420" name="楕円 419"/>
        <xdr:cNvSpPr/>
      </xdr:nvSpPr>
      <xdr:spPr>
        <a:xfrm>
          <a:off x="8699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86098</xdr:rowOff>
    </xdr:from>
    <xdr:ext cx="534377" cy="259045"/>
    <xdr:sp macro="" textlink="">
      <xdr:nvSpPr>
        <xdr:cNvPr id="421" name="テキスト ボックス 420"/>
        <xdr:cNvSpPr txBox="1"/>
      </xdr:nvSpPr>
      <xdr:spPr>
        <a:xfrm>
          <a:off x="8483111" y="131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159939</xdr:rowOff>
    </xdr:from>
    <xdr:to>
      <xdr:col>41</xdr:col>
      <xdr:colOff>101600</xdr:colOff>
      <xdr:row>78</xdr:row>
      <xdr:rowOff>90089</xdr:rowOff>
    </xdr:to>
    <xdr:sp macro="" textlink="">
      <xdr:nvSpPr>
        <xdr:cNvPr id="422" name="楕円 421"/>
        <xdr:cNvSpPr/>
      </xdr:nvSpPr>
      <xdr:spPr>
        <a:xfrm>
          <a:off x="7810500" y="133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106616</xdr:rowOff>
    </xdr:from>
    <xdr:ext cx="534377" cy="259045"/>
    <xdr:sp macro="" textlink="">
      <xdr:nvSpPr>
        <xdr:cNvPr id="423" name="テキスト ボックス 422"/>
        <xdr:cNvSpPr txBox="1"/>
      </xdr:nvSpPr>
      <xdr:spPr>
        <a:xfrm>
          <a:off x="7594111" y="131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5178</xdr:rowOff>
    </xdr:from>
    <xdr:to>
      <xdr:col>36</xdr:col>
      <xdr:colOff>165100</xdr:colOff>
      <xdr:row>78</xdr:row>
      <xdr:rowOff>106778</xdr:rowOff>
    </xdr:to>
    <xdr:sp macro="" textlink="">
      <xdr:nvSpPr>
        <xdr:cNvPr id="424" name="楕円 423"/>
        <xdr:cNvSpPr/>
      </xdr:nvSpPr>
      <xdr:spPr>
        <a:xfrm>
          <a:off x="6921500" y="133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97905</xdr:rowOff>
    </xdr:from>
    <xdr:ext cx="534377" cy="259045"/>
    <xdr:sp macro="" textlink="">
      <xdr:nvSpPr>
        <xdr:cNvPr id="425" name="テキスト ボックス 424"/>
        <xdr:cNvSpPr txBox="1"/>
      </xdr:nvSpPr>
      <xdr:spPr>
        <a:xfrm>
          <a:off x="6705111" y="134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94579</xdr:rowOff>
    </xdr:from>
    <xdr:to>
      <xdr:col>55</xdr:col>
      <xdr:colOff>0</xdr:colOff>
      <xdr:row>98</xdr:row>
      <xdr:rowOff>9403</xdr:rowOff>
    </xdr:to>
    <xdr:cxnSp macro="">
      <xdr:nvCxnSpPr>
        <xdr:cNvPr id="452" name="直線コネクタ 451"/>
        <xdr:cNvCxnSpPr/>
      </xdr:nvCxnSpPr>
      <xdr:spPr>
        <a:xfrm flipV="1">
          <a:off x="9639300" y="16725229"/>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117219</xdr:rowOff>
    </xdr:from>
    <xdr:to>
      <xdr:col>50</xdr:col>
      <xdr:colOff>114300</xdr:colOff>
      <xdr:row>98</xdr:row>
      <xdr:rowOff>9403</xdr:rowOff>
    </xdr:to>
    <xdr:cxnSp macro="">
      <xdr:nvCxnSpPr>
        <xdr:cNvPr id="455" name="直線コネクタ 454"/>
        <xdr:cNvCxnSpPr/>
      </xdr:nvCxnSpPr>
      <xdr:spPr>
        <a:xfrm>
          <a:off x="8750300" y="16747869"/>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36240</xdr:rowOff>
    </xdr:from>
    <xdr:to>
      <xdr:col>45</xdr:col>
      <xdr:colOff>177800</xdr:colOff>
      <xdr:row>97</xdr:row>
      <xdr:rowOff>117219</xdr:rowOff>
    </xdr:to>
    <xdr:cxnSp macro="">
      <xdr:nvCxnSpPr>
        <xdr:cNvPr id="458" name="直線コネクタ 457"/>
        <xdr:cNvCxnSpPr/>
      </xdr:nvCxnSpPr>
      <xdr:spPr>
        <a:xfrm>
          <a:off x="7861300" y="16666890"/>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36240</xdr:rowOff>
    </xdr:from>
    <xdr:to>
      <xdr:col>41</xdr:col>
      <xdr:colOff>50800</xdr:colOff>
      <xdr:row>97</xdr:row>
      <xdr:rowOff>110398</xdr:rowOff>
    </xdr:to>
    <xdr:cxnSp macro="">
      <xdr:nvCxnSpPr>
        <xdr:cNvPr id="461" name="直線コネクタ 460"/>
        <xdr:cNvCxnSpPr/>
      </xdr:nvCxnSpPr>
      <xdr:spPr>
        <a:xfrm flipV="1">
          <a:off x="6972300" y="16666890"/>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43779</xdr:rowOff>
    </xdr:from>
    <xdr:to>
      <xdr:col>55</xdr:col>
      <xdr:colOff>50800</xdr:colOff>
      <xdr:row>97</xdr:row>
      <xdr:rowOff>145379</xdr:rowOff>
    </xdr:to>
    <xdr:sp macro="" textlink="">
      <xdr:nvSpPr>
        <xdr:cNvPr id="471" name="楕円 470"/>
        <xdr:cNvSpPr/>
      </xdr:nvSpPr>
      <xdr:spPr>
        <a:xfrm>
          <a:off x="10426700" y="166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22206</xdr:rowOff>
    </xdr:from>
    <xdr:ext cx="534377" cy="259045"/>
    <xdr:sp macro="" textlink="">
      <xdr:nvSpPr>
        <xdr:cNvPr id="472" name="普通建設事業費 （ うち更新整備　）該当値テキスト"/>
        <xdr:cNvSpPr txBox="1"/>
      </xdr:nvSpPr>
      <xdr:spPr>
        <a:xfrm>
          <a:off x="10528300" y="166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130053</xdr:rowOff>
    </xdr:from>
    <xdr:to>
      <xdr:col>50</xdr:col>
      <xdr:colOff>165100</xdr:colOff>
      <xdr:row>98</xdr:row>
      <xdr:rowOff>60203</xdr:rowOff>
    </xdr:to>
    <xdr:sp macro="" textlink="">
      <xdr:nvSpPr>
        <xdr:cNvPr id="473" name="楕円 472"/>
        <xdr:cNvSpPr/>
      </xdr:nvSpPr>
      <xdr:spPr>
        <a:xfrm>
          <a:off x="95885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51330</xdr:rowOff>
    </xdr:from>
    <xdr:ext cx="534377" cy="259045"/>
    <xdr:sp macro="" textlink="">
      <xdr:nvSpPr>
        <xdr:cNvPr id="474" name="テキスト ボックス 473"/>
        <xdr:cNvSpPr txBox="1"/>
      </xdr:nvSpPr>
      <xdr:spPr>
        <a:xfrm>
          <a:off x="9372111" y="16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66419</xdr:rowOff>
    </xdr:from>
    <xdr:to>
      <xdr:col>46</xdr:col>
      <xdr:colOff>38100</xdr:colOff>
      <xdr:row>97</xdr:row>
      <xdr:rowOff>168019</xdr:rowOff>
    </xdr:to>
    <xdr:sp macro="" textlink="">
      <xdr:nvSpPr>
        <xdr:cNvPr id="475" name="楕円 474"/>
        <xdr:cNvSpPr/>
      </xdr:nvSpPr>
      <xdr:spPr>
        <a:xfrm>
          <a:off x="8699500" y="166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13096</xdr:rowOff>
    </xdr:from>
    <xdr:ext cx="534377" cy="259045"/>
    <xdr:sp macro="" textlink="">
      <xdr:nvSpPr>
        <xdr:cNvPr id="476" name="テキスト ボックス 475"/>
        <xdr:cNvSpPr txBox="1"/>
      </xdr:nvSpPr>
      <xdr:spPr>
        <a:xfrm>
          <a:off x="8483111" y="1647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156890</xdr:rowOff>
    </xdr:from>
    <xdr:to>
      <xdr:col>41</xdr:col>
      <xdr:colOff>101600</xdr:colOff>
      <xdr:row>97</xdr:row>
      <xdr:rowOff>87040</xdr:rowOff>
    </xdr:to>
    <xdr:sp macro="" textlink="">
      <xdr:nvSpPr>
        <xdr:cNvPr id="477" name="楕円 476"/>
        <xdr:cNvSpPr/>
      </xdr:nvSpPr>
      <xdr:spPr>
        <a:xfrm>
          <a:off x="7810500" y="166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103567</xdr:rowOff>
    </xdr:from>
    <xdr:ext cx="534377" cy="259045"/>
    <xdr:sp macro="" textlink="">
      <xdr:nvSpPr>
        <xdr:cNvPr id="478" name="テキスト ボックス 477"/>
        <xdr:cNvSpPr txBox="1"/>
      </xdr:nvSpPr>
      <xdr:spPr>
        <a:xfrm>
          <a:off x="7594111" y="1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59598</xdr:rowOff>
    </xdr:from>
    <xdr:to>
      <xdr:col>36</xdr:col>
      <xdr:colOff>165100</xdr:colOff>
      <xdr:row>97</xdr:row>
      <xdr:rowOff>161198</xdr:rowOff>
    </xdr:to>
    <xdr:sp macro="" textlink="">
      <xdr:nvSpPr>
        <xdr:cNvPr id="479" name="楕円 478"/>
        <xdr:cNvSpPr/>
      </xdr:nvSpPr>
      <xdr:spPr>
        <a:xfrm>
          <a:off x="6921500" y="166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6275</xdr:rowOff>
    </xdr:from>
    <xdr:ext cx="534377" cy="259045"/>
    <xdr:sp macro="" textlink="">
      <xdr:nvSpPr>
        <xdr:cNvPr id="480" name="テキスト ボックス 479"/>
        <xdr:cNvSpPr txBox="1"/>
      </xdr:nvSpPr>
      <xdr:spPr>
        <a:xfrm>
          <a:off x="6705111" y="164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138488</xdr:rowOff>
    </xdr:from>
    <xdr:to>
      <xdr:col>85</xdr:col>
      <xdr:colOff>127000</xdr:colOff>
      <xdr:row>38</xdr:row>
      <xdr:rowOff>110554</xdr:rowOff>
    </xdr:to>
    <xdr:cxnSp macro="">
      <xdr:nvCxnSpPr>
        <xdr:cNvPr id="507" name="直線コネクタ 506"/>
        <xdr:cNvCxnSpPr/>
      </xdr:nvCxnSpPr>
      <xdr:spPr>
        <a:xfrm>
          <a:off x="15481300" y="6482138"/>
          <a:ext cx="838200" cy="1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164160</xdr:rowOff>
    </xdr:from>
    <xdr:to>
      <xdr:col>81</xdr:col>
      <xdr:colOff>50800</xdr:colOff>
      <xdr:row>37</xdr:row>
      <xdr:rowOff>138488</xdr:rowOff>
    </xdr:to>
    <xdr:cxnSp macro="">
      <xdr:nvCxnSpPr>
        <xdr:cNvPr id="510" name="直線コネクタ 509"/>
        <xdr:cNvCxnSpPr/>
      </xdr:nvCxnSpPr>
      <xdr:spPr>
        <a:xfrm>
          <a:off x="14592300" y="6336360"/>
          <a:ext cx="889000" cy="1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164160</xdr:rowOff>
    </xdr:from>
    <xdr:to>
      <xdr:col>76</xdr:col>
      <xdr:colOff>114300</xdr:colOff>
      <xdr:row>38</xdr:row>
      <xdr:rowOff>125641</xdr:rowOff>
    </xdr:to>
    <xdr:cxnSp macro="">
      <xdr:nvCxnSpPr>
        <xdr:cNvPr id="513" name="直線コネクタ 512"/>
        <xdr:cNvCxnSpPr/>
      </xdr:nvCxnSpPr>
      <xdr:spPr>
        <a:xfrm flipV="1">
          <a:off x="13703300" y="6336360"/>
          <a:ext cx="889000" cy="30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125641</xdr:rowOff>
    </xdr:from>
    <xdr:to>
      <xdr:col>71</xdr:col>
      <xdr:colOff>177800</xdr:colOff>
      <xdr:row>38</xdr:row>
      <xdr:rowOff>139700</xdr:rowOff>
    </xdr:to>
    <xdr:cxnSp macro="">
      <xdr:nvCxnSpPr>
        <xdr:cNvPr id="516" name="直線コネクタ 515"/>
        <xdr:cNvCxnSpPr/>
      </xdr:nvCxnSpPr>
      <xdr:spPr>
        <a:xfrm flipV="1">
          <a:off x="12814300" y="6640741"/>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59754</xdr:rowOff>
    </xdr:from>
    <xdr:to>
      <xdr:col>85</xdr:col>
      <xdr:colOff>177800</xdr:colOff>
      <xdr:row>38</xdr:row>
      <xdr:rowOff>161354</xdr:rowOff>
    </xdr:to>
    <xdr:sp macro="" textlink="">
      <xdr:nvSpPr>
        <xdr:cNvPr id="526" name="楕円 525"/>
        <xdr:cNvSpPr/>
      </xdr:nvSpPr>
      <xdr:spPr>
        <a:xfrm>
          <a:off x="162687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146131</xdr:rowOff>
    </xdr:from>
    <xdr:ext cx="469744" cy="259045"/>
    <xdr:sp macro="" textlink="">
      <xdr:nvSpPr>
        <xdr:cNvPr id="527" name="災害復旧事業費該当値テキスト"/>
        <xdr:cNvSpPr txBox="1"/>
      </xdr:nvSpPr>
      <xdr:spPr>
        <a:xfrm>
          <a:off x="16370300" y="648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87688</xdr:rowOff>
    </xdr:from>
    <xdr:to>
      <xdr:col>81</xdr:col>
      <xdr:colOff>101600</xdr:colOff>
      <xdr:row>38</xdr:row>
      <xdr:rowOff>17838</xdr:rowOff>
    </xdr:to>
    <xdr:sp macro="" textlink="">
      <xdr:nvSpPr>
        <xdr:cNvPr id="528" name="楕円 527"/>
        <xdr:cNvSpPr/>
      </xdr:nvSpPr>
      <xdr:spPr>
        <a:xfrm>
          <a:off x="15430500" y="64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34365</xdr:rowOff>
    </xdr:from>
    <xdr:ext cx="469744" cy="259045"/>
    <xdr:sp macro="" textlink="">
      <xdr:nvSpPr>
        <xdr:cNvPr id="529" name="テキスト ボックス 528"/>
        <xdr:cNvSpPr txBox="1"/>
      </xdr:nvSpPr>
      <xdr:spPr>
        <a:xfrm>
          <a:off x="15246428" y="62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113360</xdr:rowOff>
    </xdr:from>
    <xdr:to>
      <xdr:col>76</xdr:col>
      <xdr:colOff>165100</xdr:colOff>
      <xdr:row>37</xdr:row>
      <xdr:rowOff>43510</xdr:rowOff>
    </xdr:to>
    <xdr:sp macro="" textlink="">
      <xdr:nvSpPr>
        <xdr:cNvPr id="530" name="楕円 529"/>
        <xdr:cNvSpPr/>
      </xdr:nvSpPr>
      <xdr:spPr>
        <a:xfrm>
          <a:off x="14541500" y="6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60037</xdr:rowOff>
    </xdr:from>
    <xdr:ext cx="534377" cy="259045"/>
    <xdr:sp macro="" textlink="">
      <xdr:nvSpPr>
        <xdr:cNvPr id="531" name="テキスト ボックス 530"/>
        <xdr:cNvSpPr txBox="1"/>
      </xdr:nvSpPr>
      <xdr:spPr>
        <a:xfrm>
          <a:off x="14325111" y="60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74841</xdr:rowOff>
    </xdr:from>
    <xdr:to>
      <xdr:col>72</xdr:col>
      <xdr:colOff>38100</xdr:colOff>
      <xdr:row>39</xdr:row>
      <xdr:rowOff>4991</xdr:rowOff>
    </xdr:to>
    <xdr:sp macro="" textlink="">
      <xdr:nvSpPr>
        <xdr:cNvPr id="532" name="楕円 531"/>
        <xdr:cNvSpPr/>
      </xdr:nvSpPr>
      <xdr:spPr>
        <a:xfrm>
          <a:off x="13652500" y="65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167568</xdr:rowOff>
    </xdr:from>
    <xdr:ext cx="378565" cy="259045"/>
    <xdr:sp macro="" textlink="">
      <xdr:nvSpPr>
        <xdr:cNvPr id="533" name="テキスト ボックス 532"/>
        <xdr:cNvSpPr txBox="1"/>
      </xdr:nvSpPr>
      <xdr:spPr>
        <a:xfrm>
          <a:off x="13514017" y="668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42942</xdr:rowOff>
    </xdr:from>
    <xdr:to>
      <xdr:col>85</xdr:col>
      <xdr:colOff>127000</xdr:colOff>
      <xdr:row>77</xdr:row>
      <xdr:rowOff>57961</xdr:rowOff>
    </xdr:to>
    <xdr:cxnSp macro="">
      <xdr:nvCxnSpPr>
        <xdr:cNvPr id="619" name="直線コネクタ 618"/>
        <xdr:cNvCxnSpPr/>
      </xdr:nvCxnSpPr>
      <xdr:spPr>
        <a:xfrm flipV="1">
          <a:off x="15481300" y="13244592"/>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25484</xdr:rowOff>
    </xdr:from>
    <xdr:to>
      <xdr:col>81</xdr:col>
      <xdr:colOff>50800</xdr:colOff>
      <xdr:row>77</xdr:row>
      <xdr:rowOff>57961</xdr:rowOff>
    </xdr:to>
    <xdr:cxnSp macro="">
      <xdr:nvCxnSpPr>
        <xdr:cNvPr id="622" name="直線コネクタ 621"/>
        <xdr:cNvCxnSpPr/>
      </xdr:nvCxnSpPr>
      <xdr:spPr>
        <a:xfrm>
          <a:off x="14592300" y="13227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25484</xdr:rowOff>
    </xdr:from>
    <xdr:to>
      <xdr:col>76</xdr:col>
      <xdr:colOff>114300</xdr:colOff>
      <xdr:row>77</xdr:row>
      <xdr:rowOff>30476</xdr:rowOff>
    </xdr:to>
    <xdr:cxnSp macro="">
      <xdr:nvCxnSpPr>
        <xdr:cNvPr id="625" name="直線コネクタ 624"/>
        <xdr:cNvCxnSpPr/>
      </xdr:nvCxnSpPr>
      <xdr:spPr>
        <a:xfrm flipV="1">
          <a:off x="13703300" y="1322713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6410</xdr:rowOff>
    </xdr:from>
    <xdr:to>
      <xdr:col>71</xdr:col>
      <xdr:colOff>177800</xdr:colOff>
      <xdr:row>77</xdr:row>
      <xdr:rowOff>30476</xdr:rowOff>
    </xdr:to>
    <xdr:cxnSp macro="">
      <xdr:nvCxnSpPr>
        <xdr:cNvPr id="628" name="直線コネクタ 627"/>
        <xdr:cNvCxnSpPr/>
      </xdr:nvCxnSpPr>
      <xdr:spPr>
        <a:xfrm>
          <a:off x="12814300" y="13208060"/>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163592</xdr:rowOff>
    </xdr:from>
    <xdr:to>
      <xdr:col>85</xdr:col>
      <xdr:colOff>177800</xdr:colOff>
      <xdr:row>77</xdr:row>
      <xdr:rowOff>93742</xdr:rowOff>
    </xdr:to>
    <xdr:sp macro="" textlink="">
      <xdr:nvSpPr>
        <xdr:cNvPr id="638" name="楕円 637"/>
        <xdr:cNvSpPr/>
      </xdr:nvSpPr>
      <xdr:spPr>
        <a:xfrm>
          <a:off x="16268700" y="131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142019</xdr:rowOff>
    </xdr:from>
    <xdr:ext cx="534377" cy="259045"/>
    <xdr:sp macro="" textlink="">
      <xdr:nvSpPr>
        <xdr:cNvPr id="639" name="公債費該当値テキスト"/>
        <xdr:cNvSpPr txBox="1"/>
      </xdr:nvSpPr>
      <xdr:spPr>
        <a:xfrm>
          <a:off x="16370300" y="131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7161</xdr:rowOff>
    </xdr:from>
    <xdr:to>
      <xdr:col>81</xdr:col>
      <xdr:colOff>101600</xdr:colOff>
      <xdr:row>77</xdr:row>
      <xdr:rowOff>108761</xdr:rowOff>
    </xdr:to>
    <xdr:sp macro="" textlink="">
      <xdr:nvSpPr>
        <xdr:cNvPr id="640" name="楕円 639"/>
        <xdr:cNvSpPr/>
      </xdr:nvSpPr>
      <xdr:spPr>
        <a:xfrm>
          <a:off x="15430500" y="132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99888</xdr:rowOff>
    </xdr:from>
    <xdr:ext cx="534377" cy="259045"/>
    <xdr:sp macro="" textlink="">
      <xdr:nvSpPr>
        <xdr:cNvPr id="641" name="テキスト ボックス 640"/>
        <xdr:cNvSpPr txBox="1"/>
      </xdr:nvSpPr>
      <xdr:spPr>
        <a:xfrm>
          <a:off x="15214111" y="1330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146134</xdr:rowOff>
    </xdr:from>
    <xdr:to>
      <xdr:col>76</xdr:col>
      <xdr:colOff>165100</xdr:colOff>
      <xdr:row>77</xdr:row>
      <xdr:rowOff>76284</xdr:rowOff>
    </xdr:to>
    <xdr:sp macro="" textlink="">
      <xdr:nvSpPr>
        <xdr:cNvPr id="642" name="楕円 641"/>
        <xdr:cNvSpPr/>
      </xdr:nvSpPr>
      <xdr:spPr>
        <a:xfrm>
          <a:off x="14541500" y="131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67411</xdr:rowOff>
    </xdr:from>
    <xdr:ext cx="534377" cy="259045"/>
    <xdr:sp macro="" textlink="">
      <xdr:nvSpPr>
        <xdr:cNvPr id="643" name="テキスト ボックス 642"/>
        <xdr:cNvSpPr txBox="1"/>
      </xdr:nvSpPr>
      <xdr:spPr>
        <a:xfrm>
          <a:off x="14325111" y="132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151126</xdr:rowOff>
    </xdr:from>
    <xdr:to>
      <xdr:col>72</xdr:col>
      <xdr:colOff>38100</xdr:colOff>
      <xdr:row>77</xdr:row>
      <xdr:rowOff>81276</xdr:rowOff>
    </xdr:to>
    <xdr:sp macro="" textlink="">
      <xdr:nvSpPr>
        <xdr:cNvPr id="644" name="楕円 643"/>
        <xdr:cNvSpPr/>
      </xdr:nvSpPr>
      <xdr:spPr>
        <a:xfrm>
          <a:off x="13652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72403</xdr:rowOff>
    </xdr:from>
    <xdr:ext cx="534377" cy="259045"/>
    <xdr:sp macro="" textlink="">
      <xdr:nvSpPr>
        <xdr:cNvPr id="645" name="テキスト ボックス 644"/>
        <xdr:cNvSpPr txBox="1"/>
      </xdr:nvSpPr>
      <xdr:spPr>
        <a:xfrm>
          <a:off x="13436111" y="132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127060</xdr:rowOff>
    </xdr:from>
    <xdr:to>
      <xdr:col>67</xdr:col>
      <xdr:colOff>101600</xdr:colOff>
      <xdr:row>77</xdr:row>
      <xdr:rowOff>57210</xdr:rowOff>
    </xdr:to>
    <xdr:sp macro="" textlink="">
      <xdr:nvSpPr>
        <xdr:cNvPr id="646" name="楕円 645"/>
        <xdr:cNvSpPr/>
      </xdr:nvSpPr>
      <xdr:spPr>
        <a:xfrm>
          <a:off x="12763500" y="131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48337</xdr:rowOff>
    </xdr:from>
    <xdr:ext cx="534377" cy="259045"/>
    <xdr:sp macro="" textlink="">
      <xdr:nvSpPr>
        <xdr:cNvPr id="647" name="テキスト ボックス 646"/>
        <xdr:cNvSpPr txBox="1"/>
      </xdr:nvSpPr>
      <xdr:spPr>
        <a:xfrm>
          <a:off x="12547111" y="132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147459</xdr:rowOff>
    </xdr:from>
    <xdr:to>
      <xdr:col>85</xdr:col>
      <xdr:colOff>127000</xdr:colOff>
      <xdr:row>98</xdr:row>
      <xdr:rowOff>149301</xdr:rowOff>
    </xdr:to>
    <xdr:cxnSp macro="">
      <xdr:nvCxnSpPr>
        <xdr:cNvPr id="676" name="直線コネクタ 675"/>
        <xdr:cNvCxnSpPr/>
      </xdr:nvCxnSpPr>
      <xdr:spPr>
        <a:xfrm flipV="1">
          <a:off x="15481300" y="16949559"/>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154915</xdr:rowOff>
    </xdr:from>
    <xdr:to>
      <xdr:col>81</xdr:col>
      <xdr:colOff>50800</xdr:colOff>
      <xdr:row>98</xdr:row>
      <xdr:rowOff>149301</xdr:rowOff>
    </xdr:to>
    <xdr:cxnSp macro="">
      <xdr:nvCxnSpPr>
        <xdr:cNvPr id="679" name="直線コネクタ 678"/>
        <xdr:cNvCxnSpPr/>
      </xdr:nvCxnSpPr>
      <xdr:spPr>
        <a:xfrm>
          <a:off x="14592300" y="16271215"/>
          <a:ext cx="889000" cy="6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76555</xdr:rowOff>
    </xdr:from>
    <xdr:to>
      <xdr:col>76</xdr:col>
      <xdr:colOff>114300</xdr:colOff>
      <xdr:row>94</xdr:row>
      <xdr:rowOff>154915</xdr:rowOff>
    </xdr:to>
    <xdr:cxnSp macro="">
      <xdr:nvCxnSpPr>
        <xdr:cNvPr id="682" name="直線コネクタ 681"/>
        <xdr:cNvCxnSpPr/>
      </xdr:nvCxnSpPr>
      <xdr:spPr>
        <a:xfrm>
          <a:off x="13703300" y="16192855"/>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13340</xdr:rowOff>
    </xdr:from>
    <xdr:ext cx="534377" cy="259045"/>
    <xdr:sp macro="" textlink="">
      <xdr:nvSpPr>
        <xdr:cNvPr id="684" name="テキスト ボックス 683"/>
        <xdr:cNvSpPr txBox="1"/>
      </xdr:nvSpPr>
      <xdr:spPr>
        <a:xfrm>
          <a:off x="14325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76555</xdr:rowOff>
    </xdr:from>
    <xdr:to>
      <xdr:col>71</xdr:col>
      <xdr:colOff>177800</xdr:colOff>
      <xdr:row>97</xdr:row>
      <xdr:rowOff>102476</xdr:rowOff>
    </xdr:to>
    <xdr:cxnSp macro="">
      <xdr:nvCxnSpPr>
        <xdr:cNvPr id="685" name="直線コネクタ 684"/>
        <xdr:cNvCxnSpPr/>
      </xdr:nvCxnSpPr>
      <xdr:spPr>
        <a:xfrm flipV="1">
          <a:off x="12814300" y="16192855"/>
          <a:ext cx="889000" cy="5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96659</xdr:rowOff>
    </xdr:from>
    <xdr:to>
      <xdr:col>85</xdr:col>
      <xdr:colOff>177800</xdr:colOff>
      <xdr:row>99</xdr:row>
      <xdr:rowOff>26809</xdr:rowOff>
    </xdr:to>
    <xdr:sp macro="" textlink="">
      <xdr:nvSpPr>
        <xdr:cNvPr id="695" name="楕円 694"/>
        <xdr:cNvSpPr/>
      </xdr:nvSpPr>
      <xdr:spPr>
        <a:xfrm>
          <a:off x="16268700" y="16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11586</xdr:rowOff>
    </xdr:from>
    <xdr:ext cx="469744" cy="259045"/>
    <xdr:sp macro="" textlink="">
      <xdr:nvSpPr>
        <xdr:cNvPr id="696"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98501</xdr:rowOff>
    </xdr:from>
    <xdr:to>
      <xdr:col>81</xdr:col>
      <xdr:colOff>101600</xdr:colOff>
      <xdr:row>99</xdr:row>
      <xdr:rowOff>28651</xdr:rowOff>
    </xdr:to>
    <xdr:sp macro="" textlink="">
      <xdr:nvSpPr>
        <xdr:cNvPr id="697" name="楕円 696"/>
        <xdr:cNvSpPr/>
      </xdr:nvSpPr>
      <xdr:spPr>
        <a:xfrm>
          <a:off x="15430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19778</xdr:rowOff>
    </xdr:from>
    <xdr:ext cx="469744" cy="259045"/>
    <xdr:sp macro="" textlink="">
      <xdr:nvSpPr>
        <xdr:cNvPr id="698" name="テキスト ボックス 697"/>
        <xdr:cNvSpPr txBox="1"/>
      </xdr:nvSpPr>
      <xdr:spPr>
        <a:xfrm>
          <a:off x="15246428" y="169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104115</xdr:rowOff>
    </xdr:from>
    <xdr:to>
      <xdr:col>76</xdr:col>
      <xdr:colOff>165100</xdr:colOff>
      <xdr:row>95</xdr:row>
      <xdr:rowOff>34265</xdr:rowOff>
    </xdr:to>
    <xdr:sp macro="" textlink="">
      <xdr:nvSpPr>
        <xdr:cNvPr id="699" name="楕円 698"/>
        <xdr:cNvSpPr/>
      </xdr:nvSpPr>
      <xdr:spPr>
        <a:xfrm>
          <a:off x="14541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50792</xdr:rowOff>
    </xdr:from>
    <xdr:ext cx="534377" cy="259045"/>
    <xdr:sp macro="" textlink="">
      <xdr:nvSpPr>
        <xdr:cNvPr id="700" name="テキスト ボックス 699"/>
        <xdr:cNvSpPr txBox="1"/>
      </xdr:nvSpPr>
      <xdr:spPr>
        <a:xfrm>
          <a:off x="14325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25755</xdr:rowOff>
    </xdr:from>
    <xdr:to>
      <xdr:col>72</xdr:col>
      <xdr:colOff>38100</xdr:colOff>
      <xdr:row>94</xdr:row>
      <xdr:rowOff>127355</xdr:rowOff>
    </xdr:to>
    <xdr:sp macro="" textlink="">
      <xdr:nvSpPr>
        <xdr:cNvPr id="701" name="楕円 700"/>
        <xdr:cNvSpPr/>
      </xdr:nvSpPr>
      <xdr:spPr>
        <a:xfrm>
          <a:off x="13652500" y="161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143882</xdr:rowOff>
    </xdr:from>
    <xdr:ext cx="534377" cy="259045"/>
    <xdr:sp macro="" textlink="">
      <xdr:nvSpPr>
        <xdr:cNvPr id="702" name="テキスト ボックス 701"/>
        <xdr:cNvSpPr txBox="1"/>
      </xdr:nvSpPr>
      <xdr:spPr>
        <a:xfrm>
          <a:off x="13436111" y="159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51676</xdr:rowOff>
    </xdr:from>
    <xdr:to>
      <xdr:col>67</xdr:col>
      <xdr:colOff>101600</xdr:colOff>
      <xdr:row>97</xdr:row>
      <xdr:rowOff>153276</xdr:rowOff>
    </xdr:to>
    <xdr:sp macro="" textlink="">
      <xdr:nvSpPr>
        <xdr:cNvPr id="703" name="楕円 702"/>
        <xdr:cNvSpPr/>
      </xdr:nvSpPr>
      <xdr:spPr>
        <a:xfrm>
          <a:off x="12763500" y="16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169803</xdr:rowOff>
    </xdr:from>
    <xdr:ext cx="534377" cy="259045"/>
    <xdr:sp macro="" textlink="">
      <xdr:nvSpPr>
        <xdr:cNvPr id="704" name="テキスト ボックス 703"/>
        <xdr:cNvSpPr txBox="1"/>
      </xdr:nvSpPr>
      <xdr:spPr>
        <a:xfrm>
          <a:off x="12547111" y="164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77292</xdr:rowOff>
    </xdr:from>
    <xdr:to>
      <xdr:col>111</xdr:col>
      <xdr:colOff>177800</xdr:colOff>
      <xdr:row>59</xdr:row>
      <xdr:rowOff>44450</xdr:rowOff>
    </xdr:to>
    <xdr:cxnSp macro="">
      <xdr:nvCxnSpPr>
        <xdr:cNvPr id="791" name="直線コネクタ 790"/>
        <xdr:cNvCxnSpPr/>
      </xdr:nvCxnSpPr>
      <xdr:spPr>
        <a:xfrm>
          <a:off x="20434300" y="9678492"/>
          <a:ext cx="889000" cy="4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77292</xdr:rowOff>
    </xdr:from>
    <xdr:to>
      <xdr:col>107</xdr:col>
      <xdr:colOff>50800</xdr:colOff>
      <xdr:row>59</xdr:row>
      <xdr:rowOff>44450</xdr:rowOff>
    </xdr:to>
    <xdr:cxnSp macro="">
      <xdr:nvCxnSpPr>
        <xdr:cNvPr id="794" name="直線コネクタ 793"/>
        <xdr:cNvCxnSpPr/>
      </xdr:nvCxnSpPr>
      <xdr:spPr>
        <a:xfrm flipV="1">
          <a:off x="19545300" y="9678492"/>
          <a:ext cx="889000" cy="4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26492</xdr:rowOff>
    </xdr:from>
    <xdr:to>
      <xdr:col>107</xdr:col>
      <xdr:colOff>101600</xdr:colOff>
      <xdr:row>56</xdr:row>
      <xdr:rowOff>128092</xdr:rowOff>
    </xdr:to>
    <xdr:sp macro="" textlink="">
      <xdr:nvSpPr>
        <xdr:cNvPr id="811" name="楕円 810"/>
        <xdr:cNvSpPr/>
      </xdr:nvSpPr>
      <xdr:spPr>
        <a:xfrm>
          <a:off x="20383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144619</xdr:rowOff>
    </xdr:from>
    <xdr:ext cx="534377" cy="259045"/>
    <xdr:sp macro="" textlink="">
      <xdr:nvSpPr>
        <xdr:cNvPr id="812" name="テキスト ボックス 811"/>
        <xdr:cNvSpPr txBox="1"/>
      </xdr:nvSpPr>
      <xdr:spPr>
        <a:xfrm>
          <a:off x="20167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118528</xdr:rowOff>
    </xdr:from>
    <xdr:to>
      <xdr:col>116</xdr:col>
      <xdr:colOff>63500</xdr:colOff>
      <xdr:row>74</xdr:row>
      <xdr:rowOff>150630</xdr:rowOff>
    </xdr:to>
    <xdr:cxnSp macro="">
      <xdr:nvCxnSpPr>
        <xdr:cNvPr id="847" name="直線コネクタ 846"/>
        <xdr:cNvCxnSpPr/>
      </xdr:nvCxnSpPr>
      <xdr:spPr>
        <a:xfrm flipV="1">
          <a:off x="21323300" y="12805828"/>
          <a:ext cx="8382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150630</xdr:rowOff>
    </xdr:from>
    <xdr:to>
      <xdr:col>111</xdr:col>
      <xdr:colOff>177800</xdr:colOff>
      <xdr:row>75</xdr:row>
      <xdr:rowOff>20425</xdr:rowOff>
    </xdr:to>
    <xdr:cxnSp macro="">
      <xdr:nvCxnSpPr>
        <xdr:cNvPr id="850" name="直線コネクタ 849"/>
        <xdr:cNvCxnSpPr/>
      </xdr:nvCxnSpPr>
      <xdr:spPr>
        <a:xfrm flipV="1">
          <a:off x="20434300" y="12837930"/>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8690</xdr:rowOff>
    </xdr:from>
    <xdr:to>
      <xdr:col>107</xdr:col>
      <xdr:colOff>50800</xdr:colOff>
      <xdr:row>75</xdr:row>
      <xdr:rowOff>20425</xdr:rowOff>
    </xdr:to>
    <xdr:cxnSp macro="">
      <xdr:nvCxnSpPr>
        <xdr:cNvPr id="853" name="直線コネクタ 852"/>
        <xdr:cNvCxnSpPr/>
      </xdr:nvCxnSpPr>
      <xdr:spPr>
        <a:xfrm>
          <a:off x="19545300" y="1286744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8690</xdr:rowOff>
    </xdr:from>
    <xdr:to>
      <xdr:col>102</xdr:col>
      <xdr:colOff>114300</xdr:colOff>
      <xdr:row>75</xdr:row>
      <xdr:rowOff>58874</xdr:rowOff>
    </xdr:to>
    <xdr:cxnSp macro="">
      <xdr:nvCxnSpPr>
        <xdr:cNvPr id="856" name="直線コネクタ 855"/>
        <xdr:cNvCxnSpPr/>
      </xdr:nvCxnSpPr>
      <xdr:spPr>
        <a:xfrm flipV="1">
          <a:off x="18656300" y="12867440"/>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67728</xdr:rowOff>
    </xdr:from>
    <xdr:to>
      <xdr:col>116</xdr:col>
      <xdr:colOff>114300</xdr:colOff>
      <xdr:row>74</xdr:row>
      <xdr:rowOff>169328</xdr:rowOff>
    </xdr:to>
    <xdr:sp macro="" textlink="">
      <xdr:nvSpPr>
        <xdr:cNvPr id="866" name="楕円 865"/>
        <xdr:cNvSpPr/>
      </xdr:nvSpPr>
      <xdr:spPr>
        <a:xfrm>
          <a:off x="22110700" y="127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90605</xdr:rowOff>
    </xdr:from>
    <xdr:ext cx="534377" cy="259045"/>
    <xdr:sp macro="" textlink="">
      <xdr:nvSpPr>
        <xdr:cNvPr id="867" name="繰出金該当値テキスト"/>
        <xdr:cNvSpPr txBox="1"/>
      </xdr:nvSpPr>
      <xdr:spPr>
        <a:xfrm>
          <a:off x="22212300" y="126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99830</xdr:rowOff>
    </xdr:from>
    <xdr:to>
      <xdr:col>112</xdr:col>
      <xdr:colOff>38100</xdr:colOff>
      <xdr:row>75</xdr:row>
      <xdr:rowOff>29980</xdr:rowOff>
    </xdr:to>
    <xdr:sp macro="" textlink="">
      <xdr:nvSpPr>
        <xdr:cNvPr id="868" name="楕円 867"/>
        <xdr:cNvSpPr/>
      </xdr:nvSpPr>
      <xdr:spPr>
        <a:xfrm>
          <a:off x="21272500" y="127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46507</xdr:rowOff>
    </xdr:from>
    <xdr:ext cx="534377" cy="259045"/>
    <xdr:sp macro="" textlink="">
      <xdr:nvSpPr>
        <xdr:cNvPr id="869" name="テキスト ボックス 868"/>
        <xdr:cNvSpPr txBox="1"/>
      </xdr:nvSpPr>
      <xdr:spPr>
        <a:xfrm>
          <a:off x="21056111" y="1256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141075</xdr:rowOff>
    </xdr:from>
    <xdr:to>
      <xdr:col>107</xdr:col>
      <xdr:colOff>101600</xdr:colOff>
      <xdr:row>75</xdr:row>
      <xdr:rowOff>71225</xdr:rowOff>
    </xdr:to>
    <xdr:sp macro="" textlink="">
      <xdr:nvSpPr>
        <xdr:cNvPr id="870" name="楕円 869"/>
        <xdr:cNvSpPr/>
      </xdr:nvSpPr>
      <xdr:spPr>
        <a:xfrm>
          <a:off x="20383500" y="128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87752</xdr:rowOff>
    </xdr:from>
    <xdr:ext cx="534377" cy="259045"/>
    <xdr:sp macro="" textlink="">
      <xdr:nvSpPr>
        <xdr:cNvPr id="871" name="テキスト ボックス 870"/>
        <xdr:cNvSpPr txBox="1"/>
      </xdr:nvSpPr>
      <xdr:spPr>
        <a:xfrm>
          <a:off x="20167111" y="126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129340</xdr:rowOff>
    </xdr:from>
    <xdr:to>
      <xdr:col>102</xdr:col>
      <xdr:colOff>165100</xdr:colOff>
      <xdr:row>75</xdr:row>
      <xdr:rowOff>59490</xdr:rowOff>
    </xdr:to>
    <xdr:sp macro="" textlink="">
      <xdr:nvSpPr>
        <xdr:cNvPr id="872" name="楕円 871"/>
        <xdr:cNvSpPr/>
      </xdr:nvSpPr>
      <xdr:spPr>
        <a:xfrm>
          <a:off x="19494500" y="12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76017</xdr:rowOff>
    </xdr:from>
    <xdr:ext cx="534377" cy="259045"/>
    <xdr:sp macro="" textlink="">
      <xdr:nvSpPr>
        <xdr:cNvPr id="873" name="テキスト ボックス 872"/>
        <xdr:cNvSpPr txBox="1"/>
      </xdr:nvSpPr>
      <xdr:spPr>
        <a:xfrm>
          <a:off x="19278111" y="125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xdr:rowOff>
    </xdr:from>
    <xdr:to>
      <xdr:col>98</xdr:col>
      <xdr:colOff>38100</xdr:colOff>
      <xdr:row>75</xdr:row>
      <xdr:rowOff>109674</xdr:rowOff>
    </xdr:to>
    <xdr:sp macro="" textlink="">
      <xdr:nvSpPr>
        <xdr:cNvPr id="874" name="楕円 873"/>
        <xdr:cNvSpPr/>
      </xdr:nvSpPr>
      <xdr:spPr>
        <a:xfrm>
          <a:off x="18605500" y="128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126201</xdr:rowOff>
    </xdr:from>
    <xdr:ext cx="534377" cy="259045"/>
    <xdr:sp macro="" textlink="">
      <xdr:nvSpPr>
        <xdr:cNvPr id="875" name="テキスト ボックス 874"/>
        <xdr:cNvSpPr txBox="1"/>
      </xdr:nvSpPr>
      <xdr:spPr>
        <a:xfrm>
          <a:off x="18389111" y="126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人件費は増加している。主な要因は、地方公務員法等の改正に伴う会計年度職員制度の開始により臨時職員の賃金が人件費に移行されたことである。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物件費は減少している。主な要因は、地方公務員法等の改正に伴う会計年度職員制度の開始により臨時職員の賃金が人件費に移行されたことである。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補助費等は増加している。主な要因は、新型コロナウイルス感染症対策である特別定額給付金や暮らし応援商品券の支給、水道料金の一部減免等を実施したからである。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15,421
15,114
49.18
9,145,423
9,016,167
67,421
4,502,990
8,170,948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32944</xdr:rowOff>
    </xdr:from>
    <xdr:to>
      <xdr:col>24</xdr:col>
      <xdr:colOff>63500</xdr:colOff>
      <xdr:row>35</xdr:row>
      <xdr:rowOff>69977</xdr:rowOff>
    </xdr:to>
    <xdr:cxnSp macro="">
      <xdr:nvCxnSpPr>
        <xdr:cNvPr id="59" name="直線コネクタ 58"/>
        <xdr:cNvCxnSpPr/>
      </xdr:nvCxnSpPr>
      <xdr:spPr>
        <a:xfrm>
          <a:off x="3797300" y="6033694"/>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32944</xdr:rowOff>
    </xdr:from>
    <xdr:to>
      <xdr:col>19</xdr:col>
      <xdr:colOff>177800</xdr:colOff>
      <xdr:row>35</xdr:row>
      <xdr:rowOff>91465</xdr:rowOff>
    </xdr:to>
    <xdr:cxnSp macro="">
      <xdr:nvCxnSpPr>
        <xdr:cNvPr id="62" name="直線コネクタ 61"/>
        <xdr:cNvCxnSpPr/>
      </xdr:nvCxnSpPr>
      <xdr:spPr>
        <a:xfrm flipV="1">
          <a:off x="2908300" y="6033694"/>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70206</xdr:rowOff>
    </xdr:from>
    <xdr:to>
      <xdr:col>15</xdr:col>
      <xdr:colOff>50800</xdr:colOff>
      <xdr:row>35</xdr:row>
      <xdr:rowOff>91465</xdr:rowOff>
    </xdr:to>
    <xdr:cxnSp macro="">
      <xdr:nvCxnSpPr>
        <xdr:cNvPr id="65" name="直線コネクタ 64"/>
        <xdr:cNvCxnSpPr/>
      </xdr:nvCxnSpPr>
      <xdr:spPr>
        <a:xfrm>
          <a:off x="2019300" y="6070956"/>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165532</xdr:rowOff>
    </xdr:from>
    <xdr:to>
      <xdr:col>10</xdr:col>
      <xdr:colOff>114300</xdr:colOff>
      <xdr:row>35</xdr:row>
      <xdr:rowOff>70206</xdr:rowOff>
    </xdr:to>
    <xdr:cxnSp macro="">
      <xdr:nvCxnSpPr>
        <xdr:cNvPr id="68" name="直線コネクタ 67"/>
        <xdr:cNvCxnSpPr/>
      </xdr:nvCxnSpPr>
      <xdr:spPr>
        <a:xfrm>
          <a:off x="1130300" y="599483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19177</xdr:rowOff>
    </xdr:from>
    <xdr:to>
      <xdr:col>24</xdr:col>
      <xdr:colOff>114300</xdr:colOff>
      <xdr:row>35</xdr:row>
      <xdr:rowOff>120777</xdr:rowOff>
    </xdr:to>
    <xdr:sp macro="" textlink="">
      <xdr:nvSpPr>
        <xdr:cNvPr id="78" name="楕円 77"/>
        <xdr:cNvSpPr/>
      </xdr:nvSpPr>
      <xdr:spPr>
        <a:xfrm>
          <a:off x="45847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169054</xdr:rowOff>
    </xdr:from>
    <xdr:ext cx="469744" cy="259045"/>
    <xdr:sp macro="" textlink="">
      <xdr:nvSpPr>
        <xdr:cNvPr id="79" name="議会費該当値テキスト"/>
        <xdr:cNvSpPr txBox="1"/>
      </xdr:nvSpPr>
      <xdr:spPr>
        <a:xfrm>
          <a:off x="4686300"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153594</xdr:rowOff>
    </xdr:from>
    <xdr:to>
      <xdr:col>20</xdr:col>
      <xdr:colOff>38100</xdr:colOff>
      <xdr:row>35</xdr:row>
      <xdr:rowOff>83744</xdr:rowOff>
    </xdr:to>
    <xdr:sp macro="" textlink="">
      <xdr:nvSpPr>
        <xdr:cNvPr id="80" name="楕円 79"/>
        <xdr:cNvSpPr/>
      </xdr:nvSpPr>
      <xdr:spPr>
        <a:xfrm>
          <a:off x="3746500" y="59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100271</xdr:rowOff>
    </xdr:from>
    <xdr:ext cx="469744" cy="259045"/>
    <xdr:sp macro="" textlink="">
      <xdr:nvSpPr>
        <xdr:cNvPr id="81" name="テキスト ボックス 80"/>
        <xdr:cNvSpPr txBox="1"/>
      </xdr:nvSpPr>
      <xdr:spPr>
        <a:xfrm>
          <a:off x="3562428" y="57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40665</xdr:rowOff>
    </xdr:from>
    <xdr:to>
      <xdr:col>15</xdr:col>
      <xdr:colOff>101600</xdr:colOff>
      <xdr:row>35</xdr:row>
      <xdr:rowOff>142265</xdr:rowOff>
    </xdr:to>
    <xdr:sp macro="" textlink="">
      <xdr:nvSpPr>
        <xdr:cNvPr id="82" name="楕円 81"/>
        <xdr:cNvSpPr/>
      </xdr:nvSpPr>
      <xdr:spPr>
        <a:xfrm>
          <a:off x="2857500" y="6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158792</xdr:rowOff>
    </xdr:from>
    <xdr:ext cx="469744" cy="259045"/>
    <xdr:sp macro="" textlink="">
      <xdr:nvSpPr>
        <xdr:cNvPr id="83" name="テキスト ボックス 82"/>
        <xdr:cNvSpPr txBox="1"/>
      </xdr:nvSpPr>
      <xdr:spPr>
        <a:xfrm>
          <a:off x="2673428" y="58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19406</xdr:rowOff>
    </xdr:from>
    <xdr:to>
      <xdr:col>10</xdr:col>
      <xdr:colOff>165100</xdr:colOff>
      <xdr:row>35</xdr:row>
      <xdr:rowOff>121006</xdr:rowOff>
    </xdr:to>
    <xdr:sp macro="" textlink="">
      <xdr:nvSpPr>
        <xdr:cNvPr id="84" name="楕円 83"/>
        <xdr:cNvSpPr/>
      </xdr:nvSpPr>
      <xdr:spPr>
        <a:xfrm>
          <a:off x="1968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137533</xdr:rowOff>
    </xdr:from>
    <xdr:ext cx="469744" cy="259045"/>
    <xdr:sp macro="" textlink="">
      <xdr:nvSpPr>
        <xdr:cNvPr id="85" name="テキスト ボックス 84"/>
        <xdr:cNvSpPr txBox="1"/>
      </xdr:nvSpPr>
      <xdr:spPr>
        <a:xfrm>
          <a:off x="1784428" y="57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114732</xdr:rowOff>
    </xdr:from>
    <xdr:to>
      <xdr:col>6</xdr:col>
      <xdr:colOff>38100</xdr:colOff>
      <xdr:row>35</xdr:row>
      <xdr:rowOff>44882</xdr:rowOff>
    </xdr:to>
    <xdr:sp macro="" textlink="">
      <xdr:nvSpPr>
        <xdr:cNvPr id="86" name="楕円 85"/>
        <xdr:cNvSpPr/>
      </xdr:nvSpPr>
      <xdr:spPr>
        <a:xfrm>
          <a:off x="1079500" y="59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61409</xdr:rowOff>
    </xdr:from>
    <xdr:ext cx="469744" cy="259045"/>
    <xdr:sp macro="" textlink="">
      <xdr:nvSpPr>
        <xdr:cNvPr id="87" name="テキスト ボックス 86"/>
        <xdr:cNvSpPr txBox="1"/>
      </xdr:nvSpPr>
      <xdr:spPr>
        <a:xfrm>
          <a:off x="895428" y="57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123337</xdr:rowOff>
    </xdr:from>
    <xdr:to>
      <xdr:col>24</xdr:col>
      <xdr:colOff>63500</xdr:colOff>
      <xdr:row>58</xdr:row>
      <xdr:rowOff>1884</xdr:rowOff>
    </xdr:to>
    <xdr:cxnSp macro="">
      <xdr:nvCxnSpPr>
        <xdr:cNvPr id="114" name="直線コネクタ 113"/>
        <xdr:cNvCxnSpPr/>
      </xdr:nvCxnSpPr>
      <xdr:spPr>
        <a:xfrm flipV="1">
          <a:off x="3797300" y="9724537"/>
          <a:ext cx="838200" cy="2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153809</xdr:rowOff>
    </xdr:from>
    <xdr:to>
      <xdr:col>19</xdr:col>
      <xdr:colOff>177800</xdr:colOff>
      <xdr:row>58</xdr:row>
      <xdr:rowOff>1884</xdr:rowOff>
    </xdr:to>
    <xdr:cxnSp macro="">
      <xdr:nvCxnSpPr>
        <xdr:cNvPr id="117" name="直線コネクタ 116"/>
        <xdr:cNvCxnSpPr/>
      </xdr:nvCxnSpPr>
      <xdr:spPr>
        <a:xfrm>
          <a:off x="2908300" y="9755009"/>
          <a:ext cx="889000" cy="1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140564</xdr:rowOff>
    </xdr:from>
    <xdr:to>
      <xdr:col>15</xdr:col>
      <xdr:colOff>50800</xdr:colOff>
      <xdr:row>56</xdr:row>
      <xdr:rowOff>153809</xdr:rowOff>
    </xdr:to>
    <xdr:cxnSp macro="">
      <xdr:nvCxnSpPr>
        <xdr:cNvPr id="120" name="直線コネクタ 119"/>
        <xdr:cNvCxnSpPr/>
      </xdr:nvCxnSpPr>
      <xdr:spPr>
        <a:xfrm>
          <a:off x="2019300" y="9741764"/>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140564</xdr:rowOff>
    </xdr:from>
    <xdr:to>
      <xdr:col>10</xdr:col>
      <xdr:colOff>114300</xdr:colOff>
      <xdr:row>57</xdr:row>
      <xdr:rowOff>128626</xdr:rowOff>
    </xdr:to>
    <xdr:cxnSp macro="">
      <xdr:nvCxnSpPr>
        <xdr:cNvPr id="123" name="直線コネクタ 122"/>
        <xdr:cNvCxnSpPr/>
      </xdr:nvCxnSpPr>
      <xdr:spPr>
        <a:xfrm flipV="1">
          <a:off x="1130300" y="9741764"/>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72537</xdr:rowOff>
    </xdr:from>
    <xdr:to>
      <xdr:col>24</xdr:col>
      <xdr:colOff>114300</xdr:colOff>
      <xdr:row>57</xdr:row>
      <xdr:rowOff>2687</xdr:rowOff>
    </xdr:to>
    <xdr:sp macro="" textlink="">
      <xdr:nvSpPr>
        <xdr:cNvPr id="133" name="楕円 132"/>
        <xdr:cNvSpPr/>
      </xdr:nvSpPr>
      <xdr:spPr>
        <a:xfrm>
          <a:off x="4584700" y="96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158914</xdr:rowOff>
    </xdr:from>
    <xdr:ext cx="599010" cy="259045"/>
    <xdr:sp macro="" textlink="">
      <xdr:nvSpPr>
        <xdr:cNvPr id="134" name="総務費該当値テキスト"/>
        <xdr:cNvSpPr txBox="1"/>
      </xdr:nvSpPr>
      <xdr:spPr>
        <a:xfrm>
          <a:off x="4686300" y="95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122534</xdr:rowOff>
    </xdr:from>
    <xdr:to>
      <xdr:col>20</xdr:col>
      <xdr:colOff>38100</xdr:colOff>
      <xdr:row>58</xdr:row>
      <xdr:rowOff>52684</xdr:rowOff>
    </xdr:to>
    <xdr:sp macro="" textlink="">
      <xdr:nvSpPr>
        <xdr:cNvPr id="135" name="楕円 134"/>
        <xdr:cNvSpPr/>
      </xdr:nvSpPr>
      <xdr:spPr>
        <a:xfrm>
          <a:off x="37465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43811</xdr:rowOff>
    </xdr:from>
    <xdr:ext cx="534377" cy="259045"/>
    <xdr:sp macro="" textlink="">
      <xdr:nvSpPr>
        <xdr:cNvPr id="136" name="テキスト ボックス 135"/>
        <xdr:cNvSpPr txBox="1"/>
      </xdr:nvSpPr>
      <xdr:spPr>
        <a:xfrm>
          <a:off x="3530111" y="99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103009</xdr:rowOff>
    </xdr:from>
    <xdr:to>
      <xdr:col>15</xdr:col>
      <xdr:colOff>101600</xdr:colOff>
      <xdr:row>57</xdr:row>
      <xdr:rowOff>33159</xdr:rowOff>
    </xdr:to>
    <xdr:sp macro="" textlink="">
      <xdr:nvSpPr>
        <xdr:cNvPr id="137" name="楕円 136"/>
        <xdr:cNvSpPr/>
      </xdr:nvSpPr>
      <xdr:spPr>
        <a:xfrm>
          <a:off x="2857500" y="97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49686</xdr:rowOff>
    </xdr:from>
    <xdr:ext cx="599010" cy="259045"/>
    <xdr:sp macro="" textlink="">
      <xdr:nvSpPr>
        <xdr:cNvPr id="138" name="テキスト ボックス 137"/>
        <xdr:cNvSpPr txBox="1"/>
      </xdr:nvSpPr>
      <xdr:spPr>
        <a:xfrm>
          <a:off x="2608795" y="94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89764</xdr:rowOff>
    </xdr:from>
    <xdr:to>
      <xdr:col>10</xdr:col>
      <xdr:colOff>165100</xdr:colOff>
      <xdr:row>57</xdr:row>
      <xdr:rowOff>19914</xdr:rowOff>
    </xdr:to>
    <xdr:sp macro="" textlink="">
      <xdr:nvSpPr>
        <xdr:cNvPr id="139" name="楕円 138"/>
        <xdr:cNvSpPr/>
      </xdr:nvSpPr>
      <xdr:spPr>
        <a:xfrm>
          <a:off x="1968500" y="96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36441</xdr:rowOff>
    </xdr:from>
    <xdr:ext cx="599010" cy="259045"/>
    <xdr:sp macro="" textlink="">
      <xdr:nvSpPr>
        <xdr:cNvPr id="140" name="テキスト ボックス 139"/>
        <xdr:cNvSpPr txBox="1"/>
      </xdr:nvSpPr>
      <xdr:spPr>
        <a:xfrm>
          <a:off x="1719795" y="946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77826</xdr:rowOff>
    </xdr:from>
    <xdr:to>
      <xdr:col>6</xdr:col>
      <xdr:colOff>38100</xdr:colOff>
      <xdr:row>58</xdr:row>
      <xdr:rowOff>7976</xdr:rowOff>
    </xdr:to>
    <xdr:sp macro="" textlink="">
      <xdr:nvSpPr>
        <xdr:cNvPr id="141" name="楕円 140"/>
        <xdr:cNvSpPr/>
      </xdr:nvSpPr>
      <xdr:spPr>
        <a:xfrm>
          <a:off x="1079500" y="98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170553</xdr:rowOff>
    </xdr:from>
    <xdr:ext cx="534377" cy="259045"/>
    <xdr:sp macro="" textlink="">
      <xdr:nvSpPr>
        <xdr:cNvPr id="142" name="テキスト ボックス 141"/>
        <xdr:cNvSpPr txBox="1"/>
      </xdr:nvSpPr>
      <xdr:spPr>
        <a:xfrm>
          <a:off x="863111" y="99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114486</xdr:rowOff>
    </xdr:from>
    <xdr:to>
      <xdr:col>24</xdr:col>
      <xdr:colOff>63500</xdr:colOff>
      <xdr:row>76</xdr:row>
      <xdr:rowOff>162561</xdr:rowOff>
    </xdr:to>
    <xdr:cxnSp macro="">
      <xdr:nvCxnSpPr>
        <xdr:cNvPr id="172" name="直線コネクタ 171"/>
        <xdr:cNvCxnSpPr/>
      </xdr:nvCxnSpPr>
      <xdr:spPr>
        <a:xfrm flipV="1">
          <a:off x="3797300" y="13144686"/>
          <a:ext cx="8382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162561</xdr:rowOff>
    </xdr:from>
    <xdr:to>
      <xdr:col>19</xdr:col>
      <xdr:colOff>177800</xdr:colOff>
      <xdr:row>77</xdr:row>
      <xdr:rowOff>22093</xdr:rowOff>
    </xdr:to>
    <xdr:cxnSp macro="">
      <xdr:nvCxnSpPr>
        <xdr:cNvPr id="175" name="直線コネクタ 174"/>
        <xdr:cNvCxnSpPr/>
      </xdr:nvCxnSpPr>
      <xdr:spPr>
        <a:xfrm flipV="1">
          <a:off x="2908300" y="13192761"/>
          <a:ext cx="8890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22093</xdr:rowOff>
    </xdr:from>
    <xdr:to>
      <xdr:col>15</xdr:col>
      <xdr:colOff>50800</xdr:colOff>
      <xdr:row>77</xdr:row>
      <xdr:rowOff>31184</xdr:rowOff>
    </xdr:to>
    <xdr:cxnSp macro="">
      <xdr:nvCxnSpPr>
        <xdr:cNvPr id="178" name="直線コネクタ 177"/>
        <xdr:cNvCxnSpPr/>
      </xdr:nvCxnSpPr>
      <xdr:spPr>
        <a:xfrm flipV="1">
          <a:off x="2019300" y="13223743"/>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31184</xdr:rowOff>
    </xdr:from>
    <xdr:to>
      <xdr:col>10</xdr:col>
      <xdr:colOff>114300</xdr:colOff>
      <xdr:row>77</xdr:row>
      <xdr:rowOff>75220</xdr:rowOff>
    </xdr:to>
    <xdr:cxnSp macro="">
      <xdr:nvCxnSpPr>
        <xdr:cNvPr id="181" name="直線コネクタ 180"/>
        <xdr:cNvCxnSpPr/>
      </xdr:nvCxnSpPr>
      <xdr:spPr>
        <a:xfrm flipV="1">
          <a:off x="1130300" y="13232834"/>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63686</xdr:rowOff>
    </xdr:from>
    <xdr:to>
      <xdr:col>24</xdr:col>
      <xdr:colOff>114300</xdr:colOff>
      <xdr:row>76</xdr:row>
      <xdr:rowOff>165286</xdr:rowOff>
    </xdr:to>
    <xdr:sp macro="" textlink="">
      <xdr:nvSpPr>
        <xdr:cNvPr id="191" name="楕円 190"/>
        <xdr:cNvSpPr/>
      </xdr:nvSpPr>
      <xdr:spPr>
        <a:xfrm>
          <a:off x="4584700" y="13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42113</xdr:rowOff>
    </xdr:from>
    <xdr:ext cx="599010" cy="259045"/>
    <xdr:sp macro="" textlink="">
      <xdr:nvSpPr>
        <xdr:cNvPr id="192" name="民生費該当値テキスト"/>
        <xdr:cNvSpPr txBox="1"/>
      </xdr:nvSpPr>
      <xdr:spPr>
        <a:xfrm>
          <a:off x="4686300" y="1307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111761</xdr:rowOff>
    </xdr:from>
    <xdr:to>
      <xdr:col>20</xdr:col>
      <xdr:colOff>38100</xdr:colOff>
      <xdr:row>77</xdr:row>
      <xdr:rowOff>41911</xdr:rowOff>
    </xdr:to>
    <xdr:sp macro="" textlink="">
      <xdr:nvSpPr>
        <xdr:cNvPr id="193" name="楕円 192"/>
        <xdr:cNvSpPr/>
      </xdr:nvSpPr>
      <xdr:spPr>
        <a:xfrm>
          <a:off x="3746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58437</xdr:rowOff>
    </xdr:from>
    <xdr:ext cx="599010" cy="259045"/>
    <xdr:sp macro="" textlink="">
      <xdr:nvSpPr>
        <xdr:cNvPr id="194" name="テキスト ボックス 193"/>
        <xdr:cNvSpPr txBox="1"/>
      </xdr:nvSpPr>
      <xdr:spPr>
        <a:xfrm>
          <a:off x="3497795" y="1291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142743</xdr:rowOff>
    </xdr:from>
    <xdr:to>
      <xdr:col>15</xdr:col>
      <xdr:colOff>101600</xdr:colOff>
      <xdr:row>77</xdr:row>
      <xdr:rowOff>72893</xdr:rowOff>
    </xdr:to>
    <xdr:sp macro="" textlink="">
      <xdr:nvSpPr>
        <xdr:cNvPr id="195" name="楕円 194"/>
        <xdr:cNvSpPr/>
      </xdr:nvSpPr>
      <xdr:spPr>
        <a:xfrm>
          <a:off x="2857500" y="1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89420</xdr:rowOff>
    </xdr:from>
    <xdr:ext cx="599010" cy="259045"/>
    <xdr:sp macro="" textlink="">
      <xdr:nvSpPr>
        <xdr:cNvPr id="196" name="テキスト ボックス 195"/>
        <xdr:cNvSpPr txBox="1"/>
      </xdr:nvSpPr>
      <xdr:spPr>
        <a:xfrm>
          <a:off x="2608795" y="1294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151834</xdr:rowOff>
    </xdr:from>
    <xdr:to>
      <xdr:col>10</xdr:col>
      <xdr:colOff>165100</xdr:colOff>
      <xdr:row>77</xdr:row>
      <xdr:rowOff>81984</xdr:rowOff>
    </xdr:to>
    <xdr:sp macro="" textlink="">
      <xdr:nvSpPr>
        <xdr:cNvPr id="197" name="楕円 196"/>
        <xdr:cNvSpPr/>
      </xdr:nvSpPr>
      <xdr:spPr>
        <a:xfrm>
          <a:off x="1968500" y="131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98510</xdr:rowOff>
    </xdr:from>
    <xdr:ext cx="599010" cy="259045"/>
    <xdr:sp macro="" textlink="">
      <xdr:nvSpPr>
        <xdr:cNvPr id="198" name="テキスト ボックス 197"/>
        <xdr:cNvSpPr txBox="1"/>
      </xdr:nvSpPr>
      <xdr:spPr>
        <a:xfrm>
          <a:off x="1719795" y="129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24420</xdr:rowOff>
    </xdr:from>
    <xdr:to>
      <xdr:col>6</xdr:col>
      <xdr:colOff>38100</xdr:colOff>
      <xdr:row>77</xdr:row>
      <xdr:rowOff>126020</xdr:rowOff>
    </xdr:to>
    <xdr:sp macro="" textlink="">
      <xdr:nvSpPr>
        <xdr:cNvPr id="199" name="楕円 198"/>
        <xdr:cNvSpPr/>
      </xdr:nvSpPr>
      <xdr:spPr>
        <a:xfrm>
          <a:off x="1079500" y="132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142547</xdr:rowOff>
    </xdr:from>
    <xdr:ext cx="599010" cy="259045"/>
    <xdr:sp macro="" textlink="">
      <xdr:nvSpPr>
        <xdr:cNvPr id="200" name="テキスト ボックス 199"/>
        <xdr:cNvSpPr txBox="1"/>
      </xdr:nvSpPr>
      <xdr:spPr>
        <a:xfrm>
          <a:off x="830795" y="13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116982</xdr:rowOff>
    </xdr:from>
    <xdr:to>
      <xdr:col>24</xdr:col>
      <xdr:colOff>63500</xdr:colOff>
      <xdr:row>96</xdr:row>
      <xdr:rowOff>123611</xdr:rowOff>
    </xdr:to>
    <xdr:cxnSp macro="">
      <xdr:nvCxnSpPr>
        <xdr:cNvPr id="231" name="直線コネクタ 230"/>
        <xdr:cNvCxnSpPr/>
      </xdr:nvCxnSpPr>
      <xdr:spPr>
        <a:xfrm>
          <a:off x="3797300" y="1657618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163823</xdr:rowOff>
    </xdr:from>
    <xdr:to>
      <xdr:col>19</xdr:col>
      <xdr:colOff>177800</xdr:colOff>
      <xdr:row>96</xdr:row>
      <xdr:rowOff>116982</xdr:rowOff>
    </xdr:to>
    <xdr:cxnSp macro="">
      <xdr:nvCxnSpPr>
        <xdr:cNvPr id="234" name="直線コネクタ 233"/>
        <xdr:cNvCxnSpPr/>
      </xdr:nvCxnSpPr>
      <xdr:spPr>
        <a:xfrm>
          <a:off x="2908300" y="16451573"/>
          <a:ext cx="889000" cy="1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163823</xdr:rowOff>
    </xdr:from>
    <xdr:to>
      <xdr:col>15</xdr:col>
      <xdr:colOff>50800</xdr:colOff>
      <xdr:row>97</xdr:row>
      <xdr:rowOff>34272</xdr:rowOff>
    </xdr:to>
    <xdr:cxnSp macro="">
      <xdr:nvCxnSpPr>
        <xdr:cNvPr id="237" name="直線コネクタ 236"/>
        <xdr:cNvCxnSpPr/>
      </xdr:nvCxnSpPr>
      <xdr:spPr>
        <a:xfrm flipV="1">
          <a:off x="2019300" y="16451573"/>
          <a:ext cx="889000" cy="2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34272</xdr:rowOff>
    </xdr:from>
    <xdr:to>
      <xdr:col>10</xdr:col>
      <xdr:colOff>114300</xdr:colOff>
      <xdr:row>97</xdr:row>
      <xdr:rowOff>55597</xdr:rowOff>
    </xdr:to>
    <xdr:cxnSp macro="">
      <xdr:nvCxnSpPr>
        <xdr:cNvPr id="240" name="直線コネクタ 239"/>
        <xdr:cNvCxnSpPr/>
      </xdr:nvCxnSpPr>
      <xdr:spPr>
        <a:xfrm flipV="1">
          <a:off x="1130300" y="16664922"/>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72811</xdr:rowOff>
    </xdr:from>
    <xdr:to>
      <xdr:col>24</xdr:col>
      <xdr:colOff>114300</xdr:colOff>
      <xdr:row>97</xdr:row>
      <xdr:rowOff>2961</xdr:rowOff>
    </xdr:to>
    <xdr:sp macro="" textlink="">
      <xdr:nvSpPr>
        <xdr:cNvPr id="250" name="楕円 249"/>
        <xdr:cNvSpPr/>
      </xdr:nvSpPr>
      <xdr:spPr>
        <a:xfrm>
          <a:off x="4584700" y="165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51238</xdr:rowOff>
    </xdr:from>
    <xdr:ext cx="534377" cy="259045"/>
    <xdr:sp macro="" textlink="">
      <xdr:nvSpPr>
        <xdr:cNvPr id="251" name="衛生費該当値テキスト"/>
        <xdr:cNvSpPr txBox="1"/>
      </xdr:nvSpPr>
      <xdr:spPr>
        <a:xfrm>
          <a:off x="4686300" y="165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66182</xdr:rowOff>
    </xdr:from>
    <xdr:to>
      <xdr:col>20</xdr:col>
      <xdr:colOff>38100</xdr:colOff>
      <xdr:row>96</xdr:row>
      <xdr:rowOff>167782</xdr:rowOff>
    </xdr:to>
    <xdr:sp macro="" textlink="">
      <xdr:nvSpPr>
        <xdr:cNvPr id="252" name="楕円 251"/>
        <xdr:cNvSpPr/>
      </xdr:nvSpPr>
      <xdr:spPr>
        <a:xfrm>
          <a:off x="3746500" y="165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158909</xdr:rowOff>
    </xdr:from>
    <xdr:ext cx="534377" cy="259045"/>
    <xdr:sp macro="" textlink="">
      <xdr:nvSpPr>
        <xdr:cNvPr id="253" name="テキスト ボックス 252"/>
        <xdr:cNvSpPr txBox="1"/>
      </xdr:nvSpPr>
      <xdr:spPr>
        <a:xfrm>
          <a:off x="3530111" y="166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113023</xdr:rowOff>
    </xdr:from>
    <xdr:to>
      <xdr:col>15</xdr:col>
      <xdr:colOff>101600</xdr:colOff>
      <xdr:row>96</xdr:row>
      <xdr:rowOff>43173</xdr:rowOff>
    </xdr:to>
    <xdr:sp macro="" textlink="">
      <xdr:nvSpPr>
        <xdr:cNvPr id="254" name="楕円 253"/>
        <xdr:cNvSpPr/>
      </xdr:nvSpPr>
      <xdr:spPr>
        <a:xfrm>
          <a:off x="2857500" y="16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59700</xdr:rowOff>
    </xdr:from>
    <xdr:ext cx="534377" cy="259045"/>
    <xdr:sp macro="" textlink="">
      <xdr:nvSpPr>
        <xdr:cNvPr id="255" name="テキスト ボックス 254"/>
        <xdr:cNvSpPr txBox="1"/>
      </xdr:nvSpPr>
      <xdr:spPr>
        <a:xfrm>
          <a:off x="2641111" y="16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154922</xdr:rowOff>
    </xdr:from>
    <xdr:to>
      <xdr:col>10</xdr:col>
      <xdr:colOff>165100</xdr:colOff>
      <xdr:row>97</xdr:row>
      <xdr:rowOff>85072</xdr:rowOff>
    </xdr:to>
    <xdr:sp macro="" textlink="">
      <xdr:nvSpPr>
        <xdr:cNvPr id="256" name="楕円 255"/>
        <xdr:cNvSpPr/>
      </xdr:nvSpPr>
      <xdr:spPr>
        <a:xfrm>
          <a:off x="1968500" y="166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76199</xdr:rowOff>
    </xdr:from>
    <xdr:ext cx="534377" cy="259045"/>
    <xdr:sp macro="" textlink="">
      <xdr:nvSpPr>
        <xdr:cNvPr id="257" name="テキスト ボックス 256"/>
        <xdr:cNvSpPr txBox="1"/>
      </xdr:nvSpPr>
      <xdr:spPr>
        <a:xfrm>
          <a:off x="1752111" y="167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4797</xdr:rowOff>
    </xdr:from>
    <xdr:to>
      <xdr:col>6</xdr:col>
      <xdr:colOff>38100</xdr:colOff>
      <xdr:row>97</xdr:row>
      <xdr:rowOff>106397</xdr:rowOff>
    </xdr:to>
    <xdr:sp macro="" textlink="">
      <xdr:nvSpPr>
        <xdr:cNvPr id="258" name="楕円 257"/>
        <xdr:cNvSpPr/>
      </xdr:nvSpPr>
      <xdr:spPr>
        <a:xfrm>
          <a:off x="1079500" y="16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97524</xdr:rowOff>
    </xdr:from>
    <xdr:ext cx="534377" cy="259045"/>
    <xdr:sp macro="" textlink="">
      <xdr:nvSpPr>
        <xdr:cNvPr id="259" name="テキスト ボックス 258"/>
        <xdr:cNvSpPr txBox="1"/>
      </xdr:nvSpPr>
      <xdr:spPr>
        <a:xfrm>
          <a:off x="863111" y="167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130937</xdr:rowOff>
    </xdr:to>
    <xdr:cxnSp macro="">
      <xdr:nvCxnSpPr>
        <xdr:cNvPr id="288" name="直線コネクタ 287"/>
        <xdr:cNvCxnSpPr/>
      </xdr:nvCxnSpPr>
      <xdr:spPr>
        <a:xfrm flipV="1">
          <a:off x="9639300" y="664337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129032</xdr:rowOff>
    </xdr:from>
    <xdr:to>
      <xdr:col>50</xdr:col>
      <xdr:colOff>114300</xdr:colOff>
      <xdr:row>38</xdr:row>
      <xdr:rowOff>130937</xdr:rowOff>
    </xdr:to>
    <xdr:cxnSp macro="">
      <xdr:nvCxnSpPr>
        <xdr:cNvPr id="291" name="直線コネクタ 290"/>
        <xdr:cNvCxnSpPr/>
      </xdr:nvCxnSpPr>
      <xdr:spPr>
        <a:xfrm>
          <a:off x="8750300" y="664413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129032</xdr:rowOff>
    </xdr:from>
    <xdr:to>
      <xdr:col>45</xdr:col>
      <xdr:colOff>177800</xdr:colOff>
      <xdr:row>38</xdr:row>
      <xdr:rowOff>147701</xdr:rowOff>
    </xdr:to>
    <xdr:cxnSp macro="">
      <xdr:nvCxnSpPr>
        <xdr:cNvPr id="294" name="直線コネクタ 293"/>
        <xdr:cNvCxnSpPr/>
      </xdr:nvCxnSpPr>
      <xdr:spPr>
        <a:xfrm flipV="1">
          <a:off x="7861300" y="66441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134366</xdr:rowOff>
    </xdr:from>
    <xdr:to>
      <xdr:col>41</xdr:col>
      <xdr:colOff>50800</xdr:colOff>
      <xdr:row>38</xdr:row>
      <xdr:rowOff>147701</xdr:rowOff>
    </xdr:to>
    <xdr:cxnSp macro="">
      <xdr:nvCxnSpPr>
        <xdr:cNvPr id="297" name="直線コネクタ 296"/>
        <xdr:cNvCxnSpPr/>
      </xdr:nvCxnSpPr>
      <xdr:spPr>
        <a:xfrm>
          <a:off x="6972300" y="664946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07" name="楕円 306"/>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78565" cy="259045"/>
    <xdr:sp macro="" textlink="">
      <xdr:nvSpPr>
        <xdr:cNvPr id="308" name="労働費該当値テキスト"/>
        <xdr:cNvSpPr txBox="1"/>
      </xdr:nvSpPr>
      <xdr:spPr>
        <a:xfrm>
          <a:off x="10528300" y="65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80137</xdr:rowOff>
    </xdr:from>
    <xdr:to>
      <xdr:col>50</xdr:col>
      <xdr:colOff>165100</xdr:colOff>
      <xdr:row>39</xdr:row>
      <xdr:rowOff>10287</xdr:rowOff>
    </xdr:to>
    <xdr:sp macro="" textlink="">
      <xdr:nvSpPr>
        <xdr:cNvPr id="309" name="楕円 308"/>
        <xdr:cNvSpPr/>
      </xdr:nvSpPr>
      <xdr:spPr>
        <a:xfrm>
          <a:off x="9588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1414</xdr:rowOff>
    </xdr:from>
    <xdr:ext cx="378565" cy="259045"/>
    <xdr:sp macro="" textlink="">
      <xdr:nvSpPr>
        <xdr:cNvPr id="310" name="テキスト ボックス 309"/>
        <xdr:cNvSpPr txBox="1"/>
      </xdr:nvSpPr>
      <xdr:spPr>
        <a:xfrm>
          <a:off x="9450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78232</xdr:rowOff>
    </xdr:from>
    <xdr:to>
      <xdr:col>46</xdr:col>
      <xdr:colOff>38100</xdr:colOff>
      <xdr:row>39</xdr:row>
      <xdr:rowOff>8382</xdr:rowOff>
    </xdr:to>
    <xdr:sp macro="" textlink="">
      <xdr:nvSpPr>
        <xdr:cNvPr id="311" name="楕円 310"/>
        <xdr:cNvSpPr/>
      </xdr:nvSpPr>
      <xdr:spPr>
        <a:xfrm>
          <a:off x="8699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170959</xdr:rowOff>
    </xdr:from>
    <xdr:ext cx="378565" cy="259045"/>
    <xdr:sp macro="" textlink="">
      <xdr:nvSpPr>
        <xdr:cNvPr id="312" name="テキスト ボックス 311"/>
        <xdr:cNvSpPr txBox="1"/>
      </xdr:nvSpPr>
      <xdr:spPr>
        <a:xfrm>
          <a:off x="8561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3" name="楕円 312"/>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4" name="テキスト ボックス 313"/>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83566</xdr:rowOff>
    </xdr:from>
    <xdr:to>
      <xdr:col>36</xdr:col>
      <xdr:colOff>165100</xdr:colOff>
      <xdr:row>39</xdr:row>
      <xdr:rowOff>13716</xdr:rowOff>
    </xdr:to>
    <xdr:sp macro="" textlink="">
      <xdr:nvSpPr>
        <xdr:cNvPr id="315" name="楕円 314"/>
        <xdr:cNvSpPr/>
      </xdr:nvSpPr>
      <xdr:spPr>
        <a:xfrm>
          <a:off x="6921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4843</xdr:rowOff>
    </xdr:from>
    <xdr:ext cx="378565" cy="259045"/>
    <xdr:sp macro="" textlink="">
      <xdr:nvSpPr>
        <xdr:cNvPr id="316" name="テキスト ボックス 315"/>
        <xdr:cNvSpPr txBox="1"/>
      </xdr:nvSpPr>
      <xdr:spPr>
        <a:xfrm>
          <a:off x="6783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1083</xdr:rowOff>
    </xdr:from>
    <xdr:to>
      <xdr:col>55</xdr:col>
      <xdr:colOff>0</xdr:colOff>
      <xdr:row>58</xdr:row>
      <xdr:rowOff>4472</xdr:rowOff>
    </xdr:to>
    <xdr:cxnSp macro="">
      <xdr:nvCxnSpPr>
        <xdr:cNvPr id="341" name="直線コネクタ 340"/>
        <xdr:cNvCxnSpPr/>
      </xdr:nvCxnSpPr>
      <xdr:spPr>
        <a:xfrm>
          <a:off x="9639300" y="994518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1083</xdr:rowOff>
    </xdr:from>
    <xdr:to>
      <xdr:col>50</xdr:col>
      <xdr:colOff>114300</xdr:colOff>
      <xdr:row>58</xdr:row>
      <xdr:rowOff>2798</xdr:rowOff>
    </xdr:to>
    <xdr:cxnSp macro="">
      <xdr:nvCxnSpPr>
        <xdr:cNvPr id="344" name="直線コネクタ 343"/>
        <xdr:cNvCxnSpPr/>
      </xdr:nvCxnSpPr>
      <xdr:spPr>
        <a:xfrm flipV="1">
          <a:off x="8750300" y="99451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2798</xdr:rowOff>
    </xdr:from>
    <xdr:to>
      <xdr:col>45</xdr:col>
      <xdr:colOff>177800</xdr:colOff>
      <xdr:row>58</xdr:row>
      <xdr:rowOff>4986</xdr:rowOff>
    </xdr:to>
    <xdr:cxnSp macro="">
      <xdr:nvCxnSpPr>
        <xdr:cNvPr id="347" name="直線コネクタ 346"/>
        <xdr:cNvCxnSpPr/>
      </xdr:nvCxnSpPr>
      <xdr:spPr>
        <a:xfrm flipV="1">
          <a:off x="7861300" y="994689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3289</xdr:rowOff>
    </xdr:from>
    <xdr:to>
      <xdr:col>41</xdr:col>
      <xdr:colOff>50800</xdr:colOff>
      <xdr:row>58</xdr:row>
      <xdr:rowOff>4986</xdr:rowOff>
    </xdr:to>
    <xdr:cxnSp macro="">
      <xdr:nvCxnSpPr>
        <xdr:cNvPr id="350" name="直線コネクタ 349"/>
        <xdr:cNvCxnSpPr/>
      </xdr:nvCxnSpPr>
      <xdr:spPr>
        <a:xfrm>
          <a:off x="6972300" y="994738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125122</xdr:rowOff>
    </xdr:from>
    <xdr:to>
      <xdr:col>55</xdr:col>
      <xdr:colOff>50800</xdr:colOff>
      <xdr:row>58</xdr:row>
      <xdr:rowOff>55272</xdr:rowOff>
    </xdr:to>
    <xdr:sp macro="" textlink="">
      <xdr:nvSpPr>
        <xdr:cNvPr id="360" name="楕円 359"/>
        <xdr:cNvSpPr/>
      </xdr:nvSpPr>
      <xdr:spPr>
        <a:xfrm>
          <a:off x="10426700" y="98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40049</xdr:rowOff>
    </xdr:from>
    <xdr:ext cx="469744" cy="259045"/>
    <xdr:sp macro="" textlink="">
      <xdr:nvSpPr>
        <xdr:cNvPr id="361" name="農林水産業費該当値テキスト"/>
        <xdr:cNvSpPr txBox="1"/>
      </xdr:nvSpPr>
      <xdr:spPr>
        <a:xfrm>
          <a:off x="10528300" y="98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121733</xdr:rowOff>
    </xdr:from>
    <xdr:to>
      <xdr:col>50</xdr:col>
      <xdr:colOff>165100</xdr:colOff>
      <xdr:row>58</xdr:row>
      <xdr:rowOff>51883</xdr:rowOff>
    </xdr:to>
    <xdr:sp macro="" textlink="">
      <xdr:nvSpPr>
        <xdr:cNvPr id="362" name="楕円 361"/>
        <xdr:cNvSpPr/>
      </xdr:nvSpPr>
      <xdr:spPr>
        <a:xfrm>
          <a:off x="9588500" y="98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43010</xdr:rowOff>
    </xdr:from>
    <xdr:ext cx="469744" cy="259045"/>
    <xdr:sp macro="" textlink="">
      <xdr:nvSpPr>
        <xdr:cNvPr id="363" name="テキスト ボックス 362"/>
        <xdr:cNvSpPr txBox="1"/>
      </xdr:nvSpPr>
      <xdr:spPr>
        <a:xfrm>
          <a:off x="9404428" y="998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123448</xdr:rowOff>
    </xdr:from>
    <xdr:to>
      <xdr:col>46</xdr:col>
      <xdr:colOff>38100</xdr:colOff>
      <xdr:row>58</xdr:row>
      <xdr:rowOff>53598</xdr:rowOff>
    </xdr:to>
    <xdr:sp macro="" textlink="">
      <xdr:nvSpPr>
        <xdr:cNvPr id="364" name="楕円 363"/>
        <xdr:cNvSpPr/>
      </xdr:nvSpPr>
      <xdr:spPr>
        <a:xfrm>
          <a:off x="8699500" y="98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44725</xdr:rowOff>
    </xdr:from>
    <xdr:ext cx="469744" cy="259045"/>
    <xdr:sp macro="" textlink="">
      <xdr:nvSpPr>
        <xdr:cNvPr id="365" name="テキスト ボックス 364"/>
        <xdr:cNvSpPr txBox="1"/>
      </xdr:nvSpPr>
      <xdr:spPr>
        <a:xfrm>
          <a:off x="8515428" y="998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125636</xdr:rowOff>
    </xdr:from>
    <xdr:to>
      <xdr:col>41</xdr:col>
      <xdr:colOff>101600</xdr:colOff>
      <xdr:row>58</xdr:row>
      <xdr:rowOff>55786</xdr:rowOff>
    </xdr:to>
    <xdr:sp macro="" textlink="">
      <xdr:nvSpPr>
        <xdr:cNvPr id="366" name="楕円 365"/>
        <xdr:cNvSpPr/>
      </xdr:nvSpPr>
      <xdr:spPr>
        <a:xfrm>
          <a:off x="7810500" y="98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46913</xdr:rowOff>
    </xdr:from>
    <xdr:ext cx="469744" cy="259045"/>
    <xdr:sp macro="" textlink="">
      <xdr:nvSpPr>
        <xdr:cNvPr id="367" name="テキスト ボックス 366"/>
        <xdr:cNvSpPr txBox="1"/>
      </xdr:nvSpPr>
      <xdr:spPr>
        <a:xfrm>
          <a:off x="7626428" y="99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123939</xdr:rowOff>
    </xdr:from>
    <xdr:to>
      <xdr:col>36</xdr:col>
      <xdr:colOff>165100</xdr:colOff>
      <xdr:row>58</xdr:row>
      <xdr:rowOff>54089</xdr:rowOff>
    </xdr:to>
    <xdr:sp macro="" textlink="">
      <xdr:nvSpPr>
        <xdr:cNvPr id="368" name="楕円 367"/>
        <xdr:cNvSpPr/>
      </xdr:nvSpPr>
      <xdr:spPr>
        <a:xfrm>
          <a:off x="6921500" y="98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45216</xdr:rowOff>
    </xdr:from>
    <xdr:ext cx="469744" cy="259045"/>
    <xdr:sp macro="" textlink="">
      <xdr:nvSpPr>
        <xdr:cNvPr id="369" name="テキスト ボックス 368"/>
        <xdr:cNvSpPr txBox="1"/>
      </xdr:nvSpPr>
      <xdr:spPr>
        <a:xfrm>
          <a:off x="6737428" y="99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42659</xdr:rowOff>
    </xdr:from>
    <xdr:to>
      <xdr:col>55</xdr:col>
      <xdr:colOff>0</xdr:colOff>
      <xdr:row>78</xdr:row>
      <xdr:rowOff>133186</xdr:rowOff>
    </xdr:to>
    <xdr:cxnSp macro="">
      <xdr:nvCxnSpPr>
        <xdr:cNvPr id="398" name="直線コネクタ 397"/>
        <xdr:cNvCxnSpPr/>
      </xdr:nvCxnSpPr>
      <xdr:spPr>
        <a:xfrm flipV="1">
          <a:off x="9639300" y="13415759"/>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133186</xdr:rowOff>
    </xdr:from>
    <xdr:to>
      <xdr:col>50</xdr:col>
      <xdr:colOff>114300</xdr:colOff>
      <xdr:row>78</xdr:row>
      <xdr:rowOff>138785</xdr:rowOff>
    </xdr:to>
    <xdr:cxnSp macro="">
      <xdr:nvCxnSpPr>
        <xdr:cNvPr id="401" name="直線コネクタ 400"/>
        <xdr:cNvCxnSpPr/>
      </xdr:nvCxnSpPr>
      <xdr:spPr>
        <a:xfrm flipV="1">
          <a:off x="8750300" y="13506286"/>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74321</xdr:rowOff>
    </xdr:from>
    <xdr:to>
      <xdr:col>45</xdr:col>
      <xdr:colOff>177800</xdr:colOff>
      <xdr:row>78</xdr:row>
      <xdr:rowOff>138785</xdr:rowOff>
    </xdr:to>
    <xdr:cxnSp macro="">
      <xdr:nvCxnSpPr>
        <xdr:cNvPr id="404" name="直線コネクタ 403"/>
        <xdr:cNvCxnSpPr/>
      </xdr:nvCxnSpPr>
      <xdr:spPr>
        <a:xfrm>
          <a:off x="7861300" y="13447421"/>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11951</xdr:rowOff>
    </xdr:from>
    <xdr:to>
      <xdr:col>41</xdr:col>
      <xdr:colOff>50800</xdr:colOff>
      <xdr:row>78</xdr:row>
      <xdr:rowOff>74321</xdr:rowOff>
    </xdr:to>
    <xdr:cxnSp macro="">
      <xdr:nvCxnSpPr>
        <xdr:cNvPr id="407" name="直線コネクタ 406"/>
        <xdr:cNvCxnSpPr/>
      </xdr:nvCxnSpPr>
      <xdr:spPr>
        <a:xfrm>
          <a:off x="6972300" y="13213601"/>
          <a:ext cx="889000" cy="2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163309</xdr:rowOff>
    </xdr:from>
    <xdr:to>
      <xdr:col>55</xdr:col>
      <xdr:colOff>50800</xdr:colOff>
      <xdr:row>78</xdr:row>
      <xdr:rowOff>93459</xdr:rowOff>
    </xdr:to>
    <xdr:sp macro="" textlink="">
      <xdr:nvSpPr>
        <xdr:cNvPr id="417" name="楕円 416"/>
        <xdr:cNvSpPr/>
      </xdr:nvSpPr>
      <xdr:spPr>
        <a:xfrm>
          <a:off x="104267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141736</xdr:rowOff>
    </xdr:from>
    <xdr:ext cx="534377" cy="259045"/>
    <xdr:sp macro="" textlink="">
      <xdr:nvSpPr>
        <xdr:cNvPr id="418" name="商工費該当値テキスト"/>
        <xdr:cNvSpPr txBox="1"/>
      </xdr:nvSpPr>
      <xdr:spPr>
        <a:xfrm>
          <a:off x="10528300" y="133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82386</xdr:rowOff>
    </xdr:from>
    <xdr:to>
      <xdr:col>50</xdr:col>
      <xdr:colOff>165100</xdr:colOff>
      <xdr:row>79</xdr:row>
      <xdr:rowOff>12536</xdr:rowOff>
    </xdr:to>
    <xdr:sp macro="" textlink="">
      <xdr:nvSpPr>
        <xdr:cNvPr id="419" name="楕円 418"/>
        <xdr:cNvSpPr/>
      </xdr:nvSpPr>
      <xdr:spPr>
        <a:xfrm>
          <a:off x="9588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3663</xdr:rowOff>
    </xdr:from>
    <xdr:ext cx="469744" cy="259045"/>
    <xdr:sp macro="" textlink="">
      <xdr:nvSpPr>
        <xdr:cNvPr id="420" name="テキスト ボックス 419"/>
        <xdr:cNvSpPr txBox="1"/>
      </xdr:nvSpPr>
      <xdr:spPr>
        <a:xfrm>
          <a:off x="9404428" y="13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87985</xdr:rowOff>
    </xdr:from>
    <xdr:to>
      <xdr:col>46</xdr:col>
      <xdr:colOff>38100</xdr:colOff>
      <xdr:row>79</xdr:row>
      <xdr:rowOff>18135</xdr:rowOff>
    </xdr:to>
    <xdr:sp macro="" textlink="">
      <xdr:nvSpPr>
        <xdr:cNvPr id="421" name="楕円 420"/>
        <xdr:cNvSpPr/>
      </xdr:nvSpPr>
      <xdr:spPr>
        <a:xfrm>
          <a:off x="8699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9262</xdr:rowOff>
    </xdr:from>
    <xdr:ext cx="469744" cy="259045"/>
    <xdr:sp macro="" textlink="">
      <xdr:nvSpPr>
        <xdr:cNvPr id="422" name="テキスト ボックス 421"/>
        <xdr:cNvSpPr txBox="1"/>
      </xdr:nvSpPr>
      <xdr:spPr>
        <a:xfrm>
          <a:off x="8515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23521</xdr:rowOff>
    </xdr:from>
    <xdr:to>
      <xdr:col>41</xdr:col>
      <xdr:colOff>101600</xdr:colOff>
      <xdr:row>78</xdr:row>
      <xdr:rowOff>125121</xdr:rowOff>
    </xdr:to>
    <xdr:sp macro="" textlink="">
      <xdr:nvSpPr>
        <xdr:cNvPr id="423" name="楕円 422"/>
        <xdr:cNvSpPr/>
      </xdr:nvSpPr>
      <xdr:spPr>
        <a:xfrm>
          <a:off x="7810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116248</xdr:rowOff>
    </xdr:from>
    <xdr:ext cx="534377" cy="259045"/>
    <xdr:sp macro="" textlink="">
      <xdr:nvSpPr>
        <xdr:cNvPr id="424" name="テキスト ボックス 423"/>
        <xdr:cNvSpPr txBox="1"/>
      </xdr:nvSpPr>
      <xdr:spPr>
        <a:xfrm>
          <a:off x="7594111" y="134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132601</xdr:rowOff>
    </xdr:from>
    <xdr:to>
      <xdr:col>36</xdr:col>
      <xdr:colOff>165100</xdr:colOff>
      <xdr:row>77</xdr:row>
      <xdr:rowOff>62751</xdr:rowOff>
    </xdr:to>
    <xdr:sp macro="" textlink="">
      <xdr:nvSpPr>
        <xdr:cNvPr id="425" name="楕円 424"/>
        <xdr:cNvSpPr/>
      </xdr:nvSpPr>
      <xdr:spPr>
        <a:xfrm>
          <a:off x="6921500" y="131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79277</xdr:rowOff>
    </xdr:from>
    <xdr:ext cx="534377" cy="259045"/>
    <xdr:sp macro="" textlink="">
      <xdr:nvSpPr>
        <xdr:cNvPr id="426" name="テキスト ボックス 425"/>
        <xdr:cNvSpPr txBox="1"/>
      </xdr:nvSpPr>
      <xdr:spPr>
        <a:xfrm>
          <a:off x="6705111" y="129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27898</xdr:rowOff>
    </xdr:from>
    <xdr:to>
      <xdr:col>55</xdr:col>
      <xdr:colOff>0</xdr:colOff>
      <xdr:row>95</xdr:row>
      <xdr:rowOff>92111</xdr:rowOff>
    </xdr:to>
    <xdr:cxnSp macro="">
      <xdr:nvCxnSpPr>
        <xdr:cNvPr id="451" name="直線コネクタ 450"/>
        <xdr:cNvCxnSpPr/>
      </xdr:nvCxnSpPr>
      <xdr:spPr>
        <a:xfrm>
          <a:off x="9639300" y="16315648"/>
          <a:ext cx="8382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27898</xdr:rowOff>
    </xdr:from>
    <xdr:to>
      <xdr:col>50</xdr:col>
      <xdr:colOff>114300</xdr:colOff>
      <xdr:row>95</xdr:row>
      <xdr:rowOff>30378</xdr:rowOff>
    </xdr:to>
    <xdr:cxnSp macro="">
      <xdr:nvCxnSpPr>
        <xdr:cNvPr id="454" name="直線コネクタ 453"/>
        <xdr:cNvCxnSpPr/>
      </xdr:nvCxnSpPr>
      <xdr:spPr>
        <a:xfrm flipV="1">
          <a:off x="8750300" y="16315648"/>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145610</xdr:rowOff>
    </xdr:from>
    <xdr:to>
      <xdr:col>45</xdr:col>
      <xdr:colOff>177800</xdr:colOff>
      <xdr:row>95</xdr:row>
      <xdr:rowOff>30378</xdr:rowOff>
    </xdr:to>
    <xdr:cxnSp macro="">
      <xdr:nvCxnSpPr>
        <xdr:cNvPr id="457" name="直線コネクタ 456"/>
        <xdr:cNvCxnSpPr/>
      </xdr:nvCxnSpPr>
      <xdr:spPr>
        <a:xfrm>
          <a:off x="7861300" y="16261910"/>
          <a:ext cx="889000" cy="5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59" name="テキスト ボックス 458"/>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145610</xdr:rowOff>
    </xdr:from>
    <xdr:to>
      <xdr:col>41</xdr:col>
      <xdr:colOff>50800</xdr:colOff>
      <xdr:row>95</xdr:row>
      <xdr:rowOff>46231</xdr:rowOff>
    </xdr:to>
    <xdr:cxnSp macro="">
      <xdr:nvCxnSpPr>
        <xdr:cNvPr id="460" name="直線コネクタ 459"/>
        <xdr:cNvCxnSpPr/>
      </xdr:nvCxnSpPr>
      <xdr:spPr>
        <a:xfrm flipV="1">
          <a:off x="6972300" y="16261910"/>
          <a:ext cx="889000" cy="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41311</xdr:rowOff>
    </xdr:from>
    <xdr:to>
      <xdr:col>55</xdr:col>
      <xdr:colOff>50800</xdr:colOff>
      <xdr:row>95</xdr:row>
      <xdr:rowOff>142911</xdr:rowOff>
    </xdr:to>
    <xdr:sp macro="" textlink="">
      <xdr:nvSpPr>
        <xdr:cNvPr id="470" name="楕円 469"/>
        <xdr:cNvSpPr/>
      </xdr:nvSpPr>
      <xdr:spPr>
        <a:xfrm>
          <a:off x="10426700" y="163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64188</xdr:rowOff>
    </xdr:from>
    <xdr:ext cx="534377" cy="259045"/>
    <xdr:sp macro="" textlink="">
      <xdr:nvSpPr>
        <xdr:cNvPr id="471" name="土木費該当値テキスト"/>
        <xdr:cNvSpPr txBox="1"/>
      </xdr:nvSpPr>
      <xdr:spPr>
        <a:xfrm>
          <a:off x="10528300" y="161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148548</xdr:rowOff>
    </xdr:from>
    <xdr:to>
      <xdr:col>50</xdr:col>
      <xdr:colOff>165100</xdr:colOff>
      <xdr:row>95</xdr:row>
      <xdr:rowOff>78698</xdr:rowOff>
    </xdr:to>
    <xdr:sp macro="" textlink="">
      <xdr:nvSpPr>
        <xdr:cNvPr id="472" name="楕円 471"/>
        <xdr:cNvSpPr/>
      </xdr:nvSpPr>
      <xdr:spPr>
        <a:xfrm>
          <a:off x="9588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95225</xdr:rowOff>
    </xdr:from>
    <xdr:ext cx="534377" cy="259045"/>
    <xdr:sp macro="" textlink="">
      <xdr:nvSpPr>
        <xdr:cNvPr id="473" name="テキスト ボックス 472"/>
        <xdr:cNvSpPr txBox="1"/>
      </xdr:nvSpPr>
      <xdr:spPr>
        <a:xfrm>
          <a:off x="9372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151028</xdr:rowOff>
    </xdr:from>
    <xdr:to>
      <xdr:col>46</xdr:col>
      <xdr:colOff>38100</xdr:colOff>
      <xdr:row>95</xdr:row>
      <xdr:rowOff>81178</xdr:rowOff>
    </xdr:to>
    <xdr:sp macro="" textlink="">
      <xdr:nvSpPr>
        <xdr:cNvPr id="474" name="楕円 473"/>
        <xdr:cNvSpPr/>
      </xdr:nvSpPr>
      <xdr:spPr>
        <a:xfrm>
          <a:off x="8699500" y="162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97705</xdr:rowOff>
    </xdr:from>
    <xdr:ext cx="534377" cy="259045"/>
    <xdr:sp macro="" textlink="">
      <xdr:nvSpPr>
        <xdr:cNvPr id="475" name="テキスト ボックス 474"/>
        <xdr:cNvSpPr txBox="1"/>
      </xdr:nvSpPr>
      <xdr:spPr>
        <a:xfrm>
          <a:off x="8483111" y="16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94810</xdr:rowOff>
    </xdr:from>
    <xdr:to>
      <xdr:col>41</xdr:col>
      <xdr:colOff>101600</xdr:colOff>
      <xdr:row>95</xdr:row>
      <xdr:rowOff>24960</xdr:rowOff>
    </xdr:to>
    <xdr:sp macro="" textlink="">
      <xdr:nvSpPr>
        <xdr:cNvPr id="476" name="楕円 475"/>
        <xdr:cNvSpPr/>
      </xdr:nvSpPr>
      <xdr:spPr>
        <a:xfrm>
          <a:off x="7810500" y="162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41487</xdr:rowOff>
    </xdr:from>
    <xdr:ext cx="534377" cy="259045"/>
    <xdr:sp macro="" textlink="">
      <xdr:nvSpPr>
        <xdr:cNvPr id="477" name="テキスト ボックス 476"/>
        <xdr:cNvSpPr txBox="1"/>
      </xdr:nvSpPr>
      <xdr:spPr>
        <a:xfrm>
          <a:off x="7594111" y="159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166881</xdr:rowOff>
    </xdr:from>
    <xdr:to>
      <xdr:col>36</xdr:col>
      <xdr:colOff>165100</xdr:colOff>
      <xdr:row>95</xdr:row>
      <xdr:rowOff>97031</xdr:rowOff>
    </xdr:to>
    <xdr:sp macro="" textlink="">
      <xdr:nvSpPr>
        <xdr:cNvPr id="478" name="楕円 477"/>
        <xdr:cNvSpPr/>
      </xdr:nvSpPr>
      <xdr:spPr>
        <a:xfrm>
          <a:off x="6921500" y="162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113558</xdr:rowOff>
    </xdr:from>
    <xdr:ext cx="534377" cy="259045"/>
    <xdr:sp macro="" textlink="">
      <xdr:nvSpPr>
        <xdr:cNvPr id="479" name="テキスト ボックス 478"/>
        <xdr:cNvSpPr txBox="1"/>
      </xdr:nvSpPr>
      <xdr:spPr>
        <a:xfrm>
          <a:off x="6705111" y="16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66156</xdr:rowOff>
    </xdr:from>
    <xdr:to>
      <xdr:col>85</xdr:col>
      <xdr:colOff>127000</xdr:colOff>
      <xdr:row>37</xdr:row>
      <xdr:rowOff>77564</xdr:rowOff>
    </xdr:to>
    <xdr:cxnSp macro="">
      <xdr:nvCxnSpPr>
        <xdr:cNvPr id="510" name="直線コネクタ 509"/>
        <xdr:cNvCxnSpPr/>
      </xdr:nvCxnSpPr>
      <xdr:spPr>
        <a:xfrm flipV="1">
          <a:off x="15481300" y="6409806"/>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74331</xdr:rowOff>
    </xdr:from>
    <xdr:to>
      <xdr:col>81</xdr:col>
      <xdr:colOff>50800</xdr:colOff>
      <xdr:row>37</xdr:row>
      <xdr:rowOff>77564</xdr:rowOff>
    </xdr:to>
    <xdr:cxnSp macro="">
      <xdr:nvCxnSpPr>
        <xdr:cNvPr id="513" name="直線コネクタ 512"/>
        <xdr:cNvCxnSpPr/>
      </xdr:nvCxnSpPr>
      <xdr:spPr>
        <a:xfrm>
          <a:off x="14592300" y="641798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74331</xdr:rowOff>
    </xdr:from>
    <xdr:to>
      <xdr:col>76</xdr:col>
      <xdr:colOff>114300</xdr:colOff>
      <xdr:row>38</xdr:row>
      <xdr:rowOff>5762</xdr:rowOff>
    </xdr:to>
    <xdr:cxnSp macro="">
      <xdr:nvCxnSpPr>
        <xdr:cNvPr id="516" name="直線コネクタ 515"/>
        <xdr:cNvCxnSpPr/>
      </xdr:nvCxnSpPr>
      <xdr:spPr>
        <a:xfrm flipV="1">
          <a:off x="13703300" y="6417981"/>
          <a:ext cx="889000" cy="10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5762</xdr:rowOff>
    </xdr:from>
    <xdr:to>
      <xdr:col>71</xdr:col>
      <xdr:colOff>177800</xdr:colOff>
      <xdr:row>38</xdr:row>
      <xdr:rowOff>14405</xdr:rowOff>
    </xdr:to>
    <xdr:cxnSp macro="">
      <xdr:nvCxnSpPr>
        <xdr:cNvPr id="519" name="直線コネクタ 518"/>
        <xdr:cNvCxnSpPr/>
      </xdr:nvCxnSpPr>
      <xdr:spPr>
        <a:xfrm flipV="1">
          <a:off x="12814300" y="6520862"/>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15356</xdr:rowOff>
    </xdr:from>
    <xdr:to>
      <xdr:col>85</xdr:col>
      <xdr:colOff>177800</xdr:colOff>
      <xdr:row>37</xdr:row>
      <xdr:rowOff>116956</xdr:rowOff>
    </xdr:to>
    <xdr:sp macro="" textlink="">
      <xdr:nvSpPr>
        <xdr:cNvPr id="529" name="楕円 528"/>
        <xdr:cNvSpPr/>
      </xdr:nvSpPr>
      <xdr:spPr>
        <a:xfrm>
          <a:off x="16268700" y="6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38233</xdr:rowOff>
    </xdr:from>
    <xdr:ext cx="534377" cy="259045"/>
    <xdr:sp macro="" textlink="">
      <xdr:nvSpPr>
        <xdr:cNvPr id="530" name="消防費該当値テキスト"/>
        <xdr:cNvSpPr txBox="1"/>
      </xdr:nvSpPr>
      <xdr:spPr>
        <a:xfrm>
          <a:off x="16370300" y="62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26764</xdr:rowOff>
    </xdr:from>
    <xdr:to>
      <xdr:col>81</xdr:col>
      <xdr:colOff>101600</xdr:colOff>
      <xdr:row>37</xdr:row>
      <xdr:rowOff>128364</xdr:rowOff>
    </xdr:to>
    <xdr:sp macro="" textlink="">
      <xdr:nvSpPr>
        <xdr:cNvPr id="531" name="楕円 530"/>
        <xdr:cNvSpPr/>
      </xdr:nvSpPr>
      <xdr:spPr>
        <a:xfrm>
          <a:off x="15430500" y="63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144891</xdr:rowOff>
    </xdr:from>
    <xdr:ext cx="534377" cy="259045"/>
    <xdr:sp macro="" textlink="">
      <xdr:nvSpPr>
        <xdr:cNvPr id="532" name="テキスト ボックス 531"/>
        <xdr:cNvSpPr txBox="1"/>
      </xdr:nvSpPr>
      <xdr:spPr>
        <a:xfrm>
          <a:off x="15214111" y="61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23531</xdr:rowOff>
    </xdr:from>
    <xdr:to>
      <xdr:col>76</xdr:col>
      <xdr:colOff>165100</xdr:colOff>
      <xdr:row>37</xdr:row>
      <xdr:rowOff>125131</xdr:rowOff>
    </xdr:to>
    <xdr:sp macro="" textlink="">
      <xdr:nvSpPr>
        <xdr:cNvPr id="533" name="楕円 532"/>
        <xdr:cNvSpPr/>
      </xdr:nvSpPr>
      <xdr:spPr>
        <a:xfrm>
          <a:off x="14541500" y="63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141658</xdr:rowOff>
    </xdr:from>
    <xdr:ext cx="534377" cy="259045"/>
    <xdr:sp macro="" textlink="">
      <xdr:nvSpPr>
        <xdr:cNvPr id="534" name="テキスト ボックス 533"/>
        <xdr:cNvSpPr txBox="1"/>
      </xdr:nvSpPr>
      <xdr:spPr>
        <a:xfrm>
          <a:off x="14325111" y="61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126412</xdr:rowOff>
    </xdr:from>
    <xdr:to>
      <xdr:col>72</xdr:col>
      <xdr:colOff>38100</xdr:colOff>
      <xdr:row>38</xdr:row>
      <xdr:rowOff>56562</xdr:rowOff>
    </xdr:to>
    <xdr:sp macro="" textlink="">
      <xdr:nvSpPr>
        <xdr:cNvPr id="535" name="楕円 534"/>
        <xdr:cNvSpPr/>
      </xdr:nvSpPr>
      <xdr:spPr>
        <a:xfrm>
          <a:off x="13652500" y="647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73089</xdr:rowOff>
    </xdr:from>
    <xdr:ext cx="534377" cy="259045"/>
    <xdr:sp macro="" textlink="">
      <xdr:nvSpPr>
        <xdr:cNvPr id="536" name="テキスト ボックス 535"/>
        <xdr:cNvSpPr txBox="1"/>
      </xdr:nvSpPr>
      <xdr:spPr>
        <a:xfrm>
          <a:off x="13436111" y="62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135055</xdr:rowOff>
    </xdr:from>
    <xdr:to>
      <xdr:col>67</xdr:col>
      <xdr:colOff>101600</xdr:colOff>
      <xdr:row>38</xdr:row>
      <xdr:rowOff>65205</xdr:rowOff>
    </xdr:to>
    <xdr:sp macro="" textlink="">
      <xdr:nvSpPr>
        <xdr:cNvPr id="537" name="楕円 536"/>
        <xdr:cNvSpPr/>
      </xdr:nvSpPr>
      <xdr:spPr>
        <a:xfrm>
          <a:off x="12763500" y="64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81732</xdr:rowOff>
    </xdr:from>
    <xdr:ext cx="534377" cy="259045"/>
    <xdr:sp macro="" textlink="">
      <xdr:nvSpPr>
        <xdr:cNvPr id="538" name="テキスト ボックス 537"/>
        <xdr:cNvSpPr txBox="1"/>
      </xdr:nvSpPr>
      <xdr:spPr>
        <a:xfrm>
          <a:off x="12547111" y="62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60341</xdr:rowOff>
    </xdr:from>
    <xdr:to>
      <xdr:col>85</xdr:col>
      <xdr:colOff>127000</xdr:colOff>
      <xdr:row>58</xdr:row>
      <xdr:rowOff>108031</xdr:rowOff>
    </xdr:to>
    <xdr:cxnSp macro="">
      <xdr:nvCxnSpPr>
        <xdr:cNvPr id="567" name="直線コネクタ 566"/>
        <xdr:cNvCxnSpPr/>
      </xdr:nvCxnSpPr>
      <xdr:spPr>
        <a:xfrm flipV="1">
          <a:off x="15481300" y="10004441"/>
          <a:ext cx="838200" cy="4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108031</xdr:rowOff>
    </xdr:from>
    <xdr:to>
      <xdr:col>81</xdr:col>
      <xdr:colOff>50800</xdr:colOff>
      <xdr:row>58</xdr:row>
      <xdr:rowOff>111544</xdr:rowOff>
    </xdr:to>
    <xdr:cxnSp macro="">
      <xdr:nvCxnSpPr>
        <xdr:cNvPr id="570" name="直線コネクタ 569"/>
        <xdr:cNvCxnSpPr/>
      </xdr:nvCxnSpPr>
      <xdr:spPr>
        <a:xfrm flipV="1">
          <a:off x="14592300" y="10052131"/>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69965</xdr:rowOff>
    </xdr:from>
    <xdr:to>
      <xdr:col>76</xdr:col>
      <xdr:colOff>114300</xdr:colOff>
      <xdr:row>58</xdr:row>
      <xdr:rowOff>111544</xdr:rowOff>
    </xdr:to>
    <xdr:cxnSp macro="">
      <xdr:nvCxnSpPr>
        <xdr:cNvPr id="573" name="直線コネクタ 572"/>
        <xdr:cNvCxnSpPr/>
      </xdr:nvCxnSpPr>
      <xdr:spPr>
        <a:xfrm>
          <a:off x="13703300" y="10014065"/>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69965</xdr:rowOff>
    </xdr:from>
    <xdr:to>
      <xdr:col>71</xdr:col>
      <xdr:colOff>177800</xdr:colOff>
      <xdr:row>58</xdr:row>
      <xdr:rowOff>100872</xdr:rowOff>
    </xdr:to>
    <xdr:cxnSp macro="">
      <xdr:nvCxnSpPr>
        <xdr:cNvPr id="576" name="直線コネクタ 575"/>
        <xdr:cNvCxnSpPr/>
      </xdr:nvCxnSpPr>
      <xdr:spPr>
        <a:xfrm flipV="1">
          <a:off x="12814300" y="1001406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9541</xdr:rowOff>
    </xdr:from>
    <xdr:to>
      <xdr:col>85</xdr:col>
      <xdr:colOff>177800</xdr:colOff>
      <xdr:row>58</xdr:row>
      <xdr:rowOff>111141</xdr:rowOff>
    </xdr:to>
    <xdr:sp macro="" textlink="">
      <xdr:nvSpPr>
        <xdr:cNvPr id="586" name="楕円 585"/>
        <xdr:cNvSpPr/>
      </xdr:nvSpPr>
      <xdr:spPr>
        <a:xfrm>
          <a:off x="16268700" y="99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95918</xdr:rowOff>
    </xdr:from>
    <xdr:ext cx="534377" cy="259045"/>
    <xdr:sp macro="" textlink="">
      <xdr:nvSpPr>
        <xdr:cNvPr id="587" name="教育費該当値テキスト"/>
        <xdr:cNvSpPr txBox="1"/>
      </xdr:nvSpPr>
      <xdr:spPr>
        <a:xfrm>
          <a:off x="16370300"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57231</xdr:rowOff>
    </xdr:from>
    <xdr:to>
      <xdr:col>81</xdr:col>
      <xdr:colOff>101600</xdr:colOff>
      <xdr:row>58</xdr:row>
      <xdr:rowOff>158831</xdr:rowOff>
    </xdr:to>
    <xdr:sp macro="" textlink="">
      <xdr:nvSpPr>
        <xdr:cNvPr id="588" name="楕円 587"/>
        <xdr:cNvSpPr/>
      </xdr:nvSpPr>
      <xdr:spPr>
        <a:xfrm>
          <a:off x="15430500" y="10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149958</xdr:rowOff>
    </xdr:from>
    <xdr:ext cx="534377" cy="259045"/>
    <xdr:sp macro="" textlink="">
      <xdr:nvSpPr>
        <xdr:cNvPr id="589" name="テキスト ボックス 588"/>
        <xdr:cNvSpPr txBox="1"/>
      </xdr:nvSpPr>
      <xdr:spPr>
        <a:xfrm>
          <a:off x="15214111" y="10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60744</xdr:rowOff>
    </xdr:from>
    <xdr:to>
      <xdr:col>76</xdr:col>
      <xdr:colOff>165100</xdr:colOff>
      <xdr:row>58</xdr:row>
      <xdr:rowOff>162344</xdr:rowOff>
    </xdr:to>
    <xdr:sp macro="" textlink="">
      <xdr:nvSpPr>
        <xdr:cNvPr id="590" name="楕円 589"/>
        <xdr:cNvSpPr/>
      </xdr:nvSpPr>
      <xdr:spPr>
        <a:xfrm>
          <a:off x="14541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153471</xdr:rowOff>
    </xdr:from>
    <xdr:ext cx="534377" cy="259045"/>
    <xdr:sp macro="" textlink="">
      <xdr:nvSpPr>
        <xdr:cNvPr id="591" name="テキスト ボックス 590"/>
        <xdr:cNvSpPr txBox="1"/>
      </xdr:nvSpPr>
      <xdr:spPr>
        <a:xfrm>
          <a:off x="14325111" y="100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19165</xdr:rowOff>
    </xdr:from>
    <xdr:to>
      <xdr:col>72</xdr:col>
      <xdr:colOff>38100</xdr:colOff>
      <xdr:row>58</xdr:row>
      <xdr:rowOff>120765</xdr:rowOff>
    </xdr:to>
    <xdr:sp macro="" textlink="">
      <xdr:nvSpPr>
        <xdr:cNvPr id="592" name="楕円 591"/>
        <xdr:cNvSpPr/>
      </xdr:nvSpPr>
      <xdr:spPr>
        <a:xfrm>
          <a:off x="13652500" y="99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111892</xdr:rowOff>
    </xdr:from>
    <xdr:ext cx="534377" cy="259045"/>
    <xdr:sp macro="" textlink="">
      <xdr:nvSpPr>
        <xdr:cNvPr id="593" name="テキスト ボックス 592"/>
        <xdr:cNvSpPr txBox="1"/>
      </xdr:nvSpPr>
      <xdr:spPr>
        <a:xfrm>
          <a:off x="13436111" y="100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50072</xdr:rowOff>
    </xdr:from>
    <xdr:to>
      <xdr:col>67</xdr:col>
      <xdr:colOff>101600</xdr:colOff>
      <xdr:row>58</xdr:row>
      <xdr:rowOff>151672</xdr:rowOff>
    </xdr:to>
    <xdr:sp macro="" textlink="">
      <xdr:nvSpPr>
        <xdr:cNvPr id="594" name="楕円 593"/>
        <xdr:cNvSpPr/>
      </xdr:nvSpPr>
      <xdr:spPr>
        <a:xfrm>
          <a:off x="12763500" y="99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142799</xdr:rowOff>
    </xdr:from>
    <xdr:ext cx="534377" cy="259045"/>
    <xdr:sp macro="" textlink="">
      <xdr:nvSpPr>
        <xdr:cNvPr id="595" name="テキスト ボックス 594"/>
        <xdr:cNvSpPr txBox="1"/>
      </xdr:nvSpPr>
      <xdr:spPr>
        <a:xfrm>
          <a:off x="12547111" y="100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138488</xdr:rowOff>
    </xdr:from>
    <xdr:to>
      <xdr:col>85</xdr:col>
      <xdr:colOff>127000</xdr:colOff>
      <xdr:row>78</xdr:row>
      <xdr:rowOff>110553</xdr:rowOff>
    </xdr:to>
    <xdr:cxnSp macro="">
      <xdr:nvCxnSpPr>
        <xdr:cNvPr id="622" name="直線コネクタ 621"/>
        <xdr:cNvCxnSpPr/>
      </xdr:nvCxnSpPr>
      <xdr:spPr>
        <a:xfrm>
          <a:off x="15481300" y="13340138"/>
          <a:ext cx="838200" cy="1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164161</xdr:rowOff>
    </xdr:from>
    <xdr:to>
      <xdr:col>81</xdr:col>
      <xdr:colOff>50800</xdr:colOff>
      <xdr:row>77</xdr:row>
      <xdr:rowOff>138488</xdr:rowOff>
    </xdr:to>
    <xdr:cxnSp macro="">
      <xdr:nvCxnSpPr>
        <xdr:cNvPr id="625" name="直線コネクタ 624"/>
        <xdr:cNvCxnSpPr/>
      </xdr:nvCxnSpPr>
      <xdr:spPr>
        <a:xfrm>
          <a:off x="14592300" y="13194361"/>
          <a:ext cx="889000" cy="1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164161</xdr:rowOff>
    </xdr:from>
    <xdr:to>
      <xdr:col>76</xdr:col>
      <xdr:colOff>114300</xdr:colOff>
      <xdr:row>78</xdr:row>
      <xdr:rowOff>125640</xdr:rowOff>
    </xdr:to>
    <xdr:cxnSp macro="">
      <xdr:nvCxnSpPr>
        <xdr:cNvPr id="628" name="直線コネクタ 627"/>
        <xdr:cNvCxnSpPr/>
      </xdr:nvCxnSpPr>
      <xdr:spPr>
        <a:xfrm flipV="1">
          <a:off x="13703300" y="13194361"/>
          <a:ext cx="889000" cy="3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125640</xdr:rowOff>
    </xdr:from>
    <xdr:to>
      <xdr:col>71</xdr:col>
      <xdr:colOff>177800</xdr:colOff>
      <xdr:row>78</xdr:row>
      <xdr:rowOff>139700</xdr:rowOff>
    </xdr:to>
    <xdr:cxnSp macro="">
      <xdr:nvCxnSpPr>
        <xdr:cNvPr id="631" name="直線コネクタ 630"/>
        <xdr:cNvCxnSpPr/>
      </xdr:nvCxnSpPr>
      <xdr:spPr>
        <a:xfrm flipV="1">
          <a:off x="12814300" y="13498740"/>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59753</xdr:rowOff>
    </xdr:from>
    <xdr:to>
      <xdr:col>85</xdr:col>
      <xdr:colOff>177800</xdr:colOff>
      <xdr:row>78</xdr:row>
      <xdr:rowOff>161353</xdr:rowOff>
    </xdr:to>
    <xdr:sp macro="" textlink="">
      <xdr:nvSpPr>
        <xdr:cNvPr id="641" name="楕円 640"/>
        <xdr:cNvSpPr/>
      </xdr:nvSpPr>
      <xdr:spPr>
        <a:xfrm>
          <a:off x="162687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146130</xdr:rowOff>
    </xdr:from>
    <xdr:ext cx="469744" cy="259045"/>
    <xdr:sp macro="" textlink="">
      <xdr:nvSpPr>
        <xdr:cNvPr id="642" name="災害復旧費該当値テキスト"/>
        <xdr:cNvSpPr txBox="1"/>
      </xdr:nvSpPr>
      <xdr:spPr>
        <a:xfrm>
          <a:off x="16370300" y="133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87688</xdr:rowOff>
    </xdr:from>
    <xdr:to>
      <xdr:col>81</xdr:col>
      <xdr:colOff>101600</xdr:colOff>
      <xdr:row>78</xdr:row>
      <xdr:rowOff>17838</xdr:rowOff>
    </xdr:to>
    <xdr:sp macro="" textlink="">
      <xdr:nvSpPr>
        <xdr:cNvPr id="643" name="楕円 642"/>
        <xdr:cNvSpPr/>
      </xdr:nvSpPr>
      <xdr:spPr>
        <a:xfrm>
          <a:off x="15430500" y="13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34365</xdr:rowOff>
    </xdr:from>
    <xdr:ext cx="469744" cy="259045"/>
    <xdr:sp macro="" textlink="">
      <xdr:nvSpPr>
        <xdr:cNvPr id="644" name="テキスト ボックス 643"/>
        <xdr:cNvSpPr txBox="1"/>
      </xdr:nvSpPr>
      <xdr:spPr>
        <a:xfrm>
          <a:off x="15246428" y="130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113361</xdr:rowOff>
    </xdr:from>
    <xdr:to>
      <xdr:col>76</xdr:col>
      <xdr:colOff>165100</xdr:colOff>
      <xdr:row>77</xdr:row>
      <xdr:rowOff>43511</xdr:rowOff>
    </xdr:to>
    <xdr:sp macro="" textlink="">
      <xdr:nvSpPr>
        <xdr:cNvPr id="645" name="楕円 644"/>
        <xdr:cNvSpPr/>
      </xdr:nvSpPr>
      <xdr:spPr>
        <a:xfrm>
          <a:off x="145415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60038</xdr:rowOff>
    </xdr:from>
    <xdr:ext cx="534377" cy="259045"/>
    <xdr:sp macro="" textlink="">
      <xdr:nvSpPr>
        <xdr:cNvPr id="646" name="テキスト ボックス 645"/>
        <xdr:cNvSpPr txBox="1"/>
      </xdr:nvSpPr>
      <xdr:spPr>
        <a:xfrm>
          <a:off x="14325111" y="129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74840</xdr:rowOff>
    </xdr:from>
    <xdr:to>
      <xdr:col>72</xdr:col>
      <xdr:colOff>38100</xdr:colOff>
      <xdr:row>79</xdr:row>
      <xdr:rowOff>4990</xdr:rowOff>
    </xdr:to>
    <xdr:sp macro="" textlink="">
      <xdr:nvSpPr>
        <xdr:cNvPr id="647" name="楕円 646"/>
        <xdr:cNvSpPr/>
      </xdr:nvSpPr>
      <xdr:spPr>
        <a:xfrm>
          <a:off x="136525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167567</xdr:rowOff>
    </xdr:from>
    <xdr:ext cx="378565" cy="259045"/>
    <xdr:sp macro="" textlink="">
      <xdr:nvSpPr>
        <xdr:cNvPr id="648" name="テキスト ボックス 647"/>
        <xdr:cNvSpPr txBox="1"/>
      </xdr:nvSpPr>
      <xdr:spPr>
        <a:xfrm>
          <a:off x="13514017" y="1354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42942</xdr:rowOff>
    </xdr:from>
    <xdr:to>
      <xdr:col>85</xdr:col>
      <xdr:colOff>127000</xdr:colOff>
      <xdr:row>97</xdr:row>
      <xdr:rowOff>57961</xdr:rowOff>
    </xdr:to>
    <xdr:cxnSp macro="">
      <xdr:nvCxnSpPr>
        <xdr:cNvPr id="679" name="直線コネクタ 678"/>
        <xdr:cNvCxnSpPr/>
      </xdr:nvCxnSpPr>
      <xdr:spPr>
        <a:xfrm flipV="1">
          <a:off x="15481300" y="16673592"/>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25484</xdr:rowOff>
    </xdr:from>
    <xdr:to>
      <xdr:col>81</xdr:col>
      <xdr:colOff>50800</xdr:colOff>
      <xdr:row>97</xdr:row>
      <xdr:rowOff>57961</xdr:rowOff>
    </xdr:to>
    <xdr:cxnSp macro="">
      <xdr:nvCxnSpPr>
        <xdr:cNvPr id="682" name="直線コネクタ 681"/>
        <xdr:cNvCxnSpPr/>
      </xdr:nvCxnSpPr>
      <xdr:spPr>
        <a:xfrm>
          <a:off x="14592300" y="16656134"/>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25484</xdr:rowOff>
    </xdr:from>
    <xdr:to>
      <xdr:col>76</xdr:col>
      <xdr:colOff>114300</xdr:colOff>
      <xdr:row>97</xdr:row>
      <xdr:rowOff>30476</xdr:rowOff>
    </xdr:to>
    <xdr:cxnSp macro="">
      <xdr:nvCxnSpPr>
        <xdr:cNvPr id="685" name="直線コネクタ 684"/>
        <xdr:cNvCxnSpPr/>
      </xdr:nvCxnSpPr>
      <xdr:spPr>
        <a:xfrm flipV="1">
          <a:off x="13703300" y="1665613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6410</xdr:rowOff>
    </xdr:from>
    <xdr:to>
      <xdr:col>71</xdr:col>
      <xdr:colOff>177800</xdr:colOff>
      <xdr:row>97</xdr:row>
      <xdr:rowOff>30476</xdr:rowOff>
    </xdr:to>
    <xdr:cxnSp macro="">
      <xdr:nvCxnSpPr>
        <xdr:cNvPr id="688" name="直線コネクタ 687"/>
        <xdr:cNvCxnSpPr/>
      </xdr:nvCxnSpPr>
      <xdr:spPr>
        <a:xfrm>
          <a:off x="12814300" y="16637060"/>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163592</xdr:rowOff>
    </xdr:from>
    <xdr:to>
      <xdr:col>85</xdr:col>
      <xdr:colOff>177800</xdr:colOff>
      <xdr:row>97</xdr:row>
      <xdr:rowOff>93742</xdr:rowOff>
    </xdr:to>
    <xdr:sp macro="" textlink="">
      <xdr:nvSpPr>
        <xdr:cNvPr id="698" name="楕円 697"/>
        <xdr:cNvSpPr/>
      </xdr:nvSpPr>
      <xdr:spPr>
        <a:xfrm>
          <a:off x="16268700" y="166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142019</xdr:rowOff>
    </xdr:from>
    <xdr:ext cx="534377" cy="259045"/>
    <xdr:sp macro="" textlink="">
      <xdr:nvSpPr>
        <xdr:cNvPr id="699" name="公債費該当値テキスト"/>
        <xdr:cNvSpPr txBox="1"/>
      </xdr:nvSpPr>
      <xdr:spPr>
        <a:xfrm>
          <a:off x="16370300" y="1660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7161</xdr:rowOff>
    </xdr:from>
    <xdr:to>
      <xdr:col>81</xdr:col>
      <xdr:colOff>101600</xdr:colOff>
      <xdr:row>97</xdr:row>
      <xdr:rowOff>108761</xdr:rowOff>
    </xdr:to>
    <xdr:sp macro="" textlink="">
      <xdr:nvSpPr>
        <xdr:cNvPr id="700" name="楕円 699"/>
        <xdr:cNvSpPr/>
      </xdr:nvSpPr>
      <xdr:spPr>
        <a:xfrm>
          <a:off x="15430500" y="166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99888</xdr:rowOff>
    </xdr:from>
    <xdr:ext cx="534377" cy="259045"/>
    <xdr:sp macro="" textlink="">
      <xdr:nvSpPr>
        <xdr:cNvPr id="701" name="テキスト ボックス 700"/>
        <xdr:cNvSpPr txBox="1"/>
      </xdr:nvSpPr>
      <xdr:spPr>
        <a:xfrm>
          <a:off x="15214111" y="1673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146134</xdr:rowOff>
    </xdr:from>
    <xdr:to>
      <xdr:col>76</xdr:col>
      <xdr:colOff>165100</xdr:colOff>
      <xdr:row>97</xdr:row>
      <xdr:rowOff>76284</xdr:rowOff>
    </xdr:to>
    <xdr:sp macro="" textlink="">
      <xdr:nvSpPr>
        <xdr:cNvPr id="702" name="楕円 701"/>
        <xdr:cNvSpPr/>
      </xdr:nvSpPr>
      <xdr:spPr>
        <a:xfrm>
          <a:off x="14541500" y="166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67411</xdr:rowOff>
    </xdr:from>
    <xdr:ext cx="534377" cy="259045"/>
    <xdr:sp macro="" textlink="">
      <xdr:nvSpPr>
        <xdr:cNvPr id="703" name="テキスト ボックス 702"/>
        <xdr:cNvSpPr txBox="1"/>
      </xdr:nvSpPr>
      <xdr:spPr>
        <a:xfrm>
          <a:off x="14325111" y="166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151126</xdr:rowOff>
    </xdr:from>
    <xdr:to>
      <xdr:col>72</xdr:col>
      <xdr:colOff>38100</xdr:colOff>
      <xdr:row>97</xdr:row>
      <xdr:rowOff>81276</xdr:rowOff>
    </xdr:to>
    <xdr:sp macro="" textlink="">
      <xdr:nvSpPr>
        <xdr:cNvPr id="704" name="楕円 703"/>
        <xdr:cNvSpPr/>
      </xdr:nvSpPr>
      <xdr:spPr>
        <a:xfrm>
          <a:off x="136525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72403</xdr:rowOff>
    </xdr:from>
    <xdr:ext cx="534377" cy="259045"/>
    <xdr:sp macro="" textlink="">
      <xdr:nvSpPr>
        <xdr:cNvPr id="705" name="テキスト ボックス 704"/>
        <xdr:cNvSpPr txBox="1"/>
      </xdr:nvSpPr>
      <xdr:spPr>
        <a:xfrm>
          <a:off x="13436111" y="167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127060</xdr:rowOff>
    </xdr:from>
    <xdr:to>
      <xdr:col>67</xdr:col>
      <xdr:colOff>101600</xdr:colOff>
      <xdr:row>97</xdr:row>
      <xdr:rowOff>57210</xdr:rowOff>
    </xdr:to>
    <xdr:sp macro="" textlink="">
      <xdr:nvSpPr>
        <xdr:cNvPr id="706" name="楕円 705"/>
        <xdr:cNvSpPr/>
      </xdr:nvSpPr>
      <xdr:spPr>
        <a:xfrm>
          <a:off x="127635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48337</xdr:rowOff>
    </xdr:from>
    <xdr:ext cx="534377" cy="259045"/>
    <xdr:sp macro="" textlink="">
      <xdr:nvSpPr>
        <xdr:cNvPr id="707" name="テキスト ボックス 706"/>
        <xdr:cNvSpPr txBox="1"/>
      </xdr:nvSpPr>
      <xdr:spPr>
        <a:xfrm>
          <a:off x="12547111" y="1667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157,158</a:t>
          </a:r>
          <a:r>
            <a:rPr kumimoji="1" lang="ja-JP" altLang="en-US" sz="1300">
              <a:latin typeface="ＭＳ Ｐゴシック" panose="020B0600070205080204" pitchFamily="50" charset="-128"/>
              <a:ea typeface="ＭＳ Ｐゴシック" panose="020B0600070205080204" pitchFamily="50" charset="-128"/>
            </a:rPr>
            <a:t>円で類似団体内平均値を前年度に引き続き下回っているが、前年度決算と比較すると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260.7</a:t>
          </a:r>
          <a:r>
            <a:rPr kumimoji="1" lang="ja-JP" altLang="en-US" sz="1300">
              <a:latin typeface="ＭＳ Ｐゴシック" panose="020B0600070205080204" pitchFamily="50" charset="-128"/>
              <a:ea typeface="ＭＳ Ｐゴシック" panose="020B0600070205080204" pitchFamily="50" charset="-128"/>
            </a:rPr>
            <a:t>ポイント増となっている。これは、新型コロナウイルス感染症対策に対する支援施策である特別定額給付金補助金を支出したこと等が主な要因である。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13,641</a:t>
          </a:r>
          <a:r>
            <a:rPr kumimoji="1" lang="ja-JP" altLang="en-US" sz="1300">
              <a:latin typeface="ＭＳ Ｐゴシック" panose="020B0600070205080204" pitchFamily="50" charset="-128"/>
              <a:ea typeface="ＭＳ Ｐゴシック" panose="020B0600070205080204" pitchFamily="50" charset="-128"/>
            </a:rPr>
            <a:t>円で類似団体内平均値を前年度に引き続き下回っているが、前年度決算と比較すると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209.4</a:t>
          </a:r>
          <a:r>
            <a:rPr kumimoji="1" lang="ja-JP" altLang="en-US" sz="1300">
              <a:latin typeface="ＭＳ Ｐゴシック" panose="020B0600070205080204" pitchFamily="50" charset="-128"/>
              <a:ea typeface="ＭＳ Ｐゴシック" panose="020B0600070205080204" pitchFamily="50" charset="-128"/>
            </a:rPr>
            <a:t>ポイント増となっている。これは、新型コロナウイルス感染症対策に対する支援施策である暮らし応援商品券交付事業補助金を支出したこと等が主な要因である。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災害復旧費は、令和元年度では類似団体内平均値を上回っていたが、令和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1,275</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ポイント減となっている。これは、多奈川地区多目的公園法面を復旧させるための工事設計の金額が前年度と比較して大幅に減少したことが主な要因である。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「岬町行財政集中改革計画（第３次集中改革プラン）」による財政健全化の取組み効果により、近年、実質収支額は改善傾向にある。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年度においては、普通地方交付税が増加し、地方消費税交付金についても税率引上げの影響等により大きく増加したこと等が改善した要因の一つである。</a:t>
          </a:r>
        </a:p>
        <a:p>
          <a:r>
            <a:rPr kumimoji="1" lang="ja-JP" altLang="en-US" sz="1300">
              <a:latin typeface="ＭＳ Ｐゴシック" panose="020B0600070205080204" pitchFamily="50" charset="-128"/>
              <a:ea typeface="ＭＳ Ｐゴシック" panose="020B0600070205080204" pitchFamily="50" charset="-128"/>
            </a:rPr>
            <a:t>　今後は策定予定の新たな「岬町行財政集中改革計画」を推進し、町税などの自主財源の確保に努め、健全な財政運営に努める。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その他会計の赤字額について、平成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年度の水道事業会計において、平成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年度に行われた公営企業会計制度の見直しに伴う</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ヶ年の経過措置が終了したことにより、貸倒引当金を計上したため赤字となっていたが、平成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年度に一般会計から長期貸付を行い、短期貸付金の返済を行ったことにより資金不足が解消した。</a:t>
          </a:r>
        </a:p>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年度においては、国民健康保険特別会計は収支均衡しており、介護保険特別会計、後期高齢者医療特別会計については黒字で推移した。今後も少子高齢化の進展による影響が懸念される。　　</a:t>
          </a:r>
        </a:p>
        <a:p>
          <a:r>
            <a:rPr kumimoji="1" lang="ja-JP" altLang="en-US" sz="1400">
              <a:latin typeface="ＭＳ Ｐゴシック" panose="020B0600070205080204" pitchFamily="50" charset="-128"/>
              <a:ea typeface="ＭＳ Ｐゴシック" panose="020B0600070205080204" pitchFamily="50" charset="-128"/>
            </a:rPr>
            <a:t>　また、下水道事業、漁業集落排水事業の各特別会計については、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9145423</v>
      </c>
      <c r="BO4" s="426"/>
      <c r="BP4" s="426"/>
      <c r="BQ4" s="426"/>
      <c r="BR4" s="426"/>
      <c r="BS4" s="426"/>
      <c r="BT4" s="426"/>
      <c r="BU4" s="427"/>
      <c r="BV4" s="425">
        <v>7558260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1.5</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9016167</v>
      </c>
      <c r="BO5" s="431"/>
      <c r="BP5" s="431"/>
      <c r="BQ5" s="431"/>
      <c r="BR5" s="431"/>
      <c r="BS5" s="431"/>
      <c r="BT5" s="431"/>
      <c r="BU5" s="432"/>
      <c r="BV5" s="430">
        <v>7468300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94.9</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129256</v>
      </c>
      <c r="BO6" s="431"/>
      <c r="BP6" s="431"/>
      <c r="BQ6" s="431"/>
      <c r="BR6" s="431"/>
      <c r="BS6" s="431"/>
      <c r="BT6" s="431"/>
      <c r="BU6" s="432"/>
      <c r="BV6" s="430">
        <v>89960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103.4</v>
      </c>
      <c r="CU6" s="584"/>
      <c r="CV6" s="584"/>
      <c r="CW6" s="584"/>
      <c r="CX6" s="584"/>
      <c r="CY6" s="584"/>
      <c r="CZ6" s="584"/>
      <c r="DA6" s="585"/>
      <c r="DB6" s="583">
        <v>100.1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61835</v>
      </c>
      <c r="BO7" s="431"/>
      <c r="BP7" s="431"/>
      <c r="BQ7" s="431"/>
      <c r="BR7" s="431"/>
      <c r="BS7" s="431"/>
      <c r="BT7" s="431"/>
      <c r="BU7" s="432"/>
      <c r="BV7" s="430">
        <v>26134</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4502990</v>
      </c>
      <c r="CU7" s="431"/>
      <c r="CV7" s="431"/>
      <c r="CW7" s="431"/>
      <c r="CX7" s="431"/>
      <c r="CY7" s="431"/>
      <c r="CZ7" s="431"/>
      <c r="DA7" s="432"/>
      <c r="DB7" s="430">
        <v>4304918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67421</v>
      </c>
      <c r="BO8" s="431"/>
      <c r="BP8" s="431"/>
      <c r="BQ8" s="431"/>
      <c r="BR8" s="431"/>
      <c r="BS8" s="431"/>
      <c r="BT8" s="431"/>
      <c r="BU8" s="432"/>
      <c r="BV8" s="430">
        <v>63826</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0.51</v>
      </c>
      <c r="CU8" s="544"/>
      <c r="CV8" s="544"/>
      <c r="CW8" s="544"/>
      <c r="CX8" s="544"/>
      <c r="CY8" s="544"/>
      <c r="CZ8" s="544"/>
      <c r="DA8" s="545"/>
      <c r="DB8" s="543">
        <v>0.52</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14741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3595</v>
      </c>
      <c r="BO9" s="431"/>
      <c r="BP9" s="431"/>
      <c r="BQ9" s="431"/>
      <c r="BR9" s="431"/>
      <c r="BS9" s="431"/>
      <c r="BT9" s="431"/>
      <c r="BU9" s="432"/>
      <c r="BV9" s="430">
        <v>3097</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13.1</v>
      </c>
      <c r="CU9" s="401"/>
      <c r="CV9" s="401"/>
      <c r="CW9" s="401"/>
      <c r="CX9" s="401"/>
      <c r="CY9" s="401"/>
      <c r="CZ9" s="401"/>
      <c r="DA9" s="402"/>
      <c r="DB9" s="400">
        <v>13.7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15938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52122</v>
      </c>
      <c r="BO10" s="431"/>
      <c r="BP10" s="431"/>
      <c r="BQ10" s="431"/>
      <c r="BR10" s="431"/>
      <c r="BS10" s="431"/>
      <c r="BT10" s="431"/>
      <c r="BU10" s="432"/>
      <c r="BV10" s="430">
        <v>51063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15421</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5000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15114</v>
      </c>
      <c r="S13" s="534"/>
      <c r="T13" s="534"/>
      <c r="U13" s="534"/>
      <c r="V13" s="535"/>
      <c r="W13" s="521" t="s">
        <v>141</v>
      </c>
      <c r="X13" s="443"/>
      <c r="Y13" s="443"/>
      <c r="Z13" s="443"/>
      <c r="AA13" s="443"/>
      <c r="AB13" s="444"/>
      <c r="AC13" s="406">
        <v>168</v>
      </c>
      <c r="AD13" s="407"/>
      <c r="AE13" s="407"/>
      <c r="AF13" s="407"/>
      <c r="AG13" s="408"/>
      <c r="AH13" s="406">
        <v>182</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55717</v>
      </c>
      <c r="BO13" s="431"/>
      <c r="BP13" s="431"/>
      <c r="BQ13" s="431"/>
      <c r="BR13" s="431"/>
      <c r="BS13" s="431"/>
      <c r="BT13" s="431"/>
      <c r="BU13" s="432"/>
      <c r="BV13" s="430">
        <v>49160</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10.6</v>
      </c>
      <c r="CU13" s="401"/>
      <c r="CV13" s="401"/>
      <c r="CW13" s="401"/>
      <c r="CX13" s="401"/>
      <c r="CY13" s="401"/>
      <c r="CZ13" s="401"/>
      <c r="DA13" s="402"/>
      <c r="DB13" s="400">
        <v>11.3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15634</v>
      </c>
      <c r="S14" s="534"/>
      <c r="T14" s="534"/>
      <c r="U14" s="534"/>
      <c r="V14" s="535"/>
      <c r="W14" s="536"/>
      <c r="X14" s="446"/>
      <c r="Y14" s="446"/>
      <c r="Z14" s="446"/>
      <c r="AA14" s="446"/>
      <c r="AB14" s="447"/>
      <c r="AC14" s="526">
        <v>2.6</v>
      </c>
      <c r="AD14" s="527"/>
      <c r="AE14" s="527"/>
      <c r="AF14" s="527"/>
      <c r="AG14" s="528"/>
      <c r="AH14" s="526">
        <v>2.7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109.9</v>
      </c>
      <c r="CU14" s="538"/>
      <c r="CV14" s="538"/>
      <c r="CW14" s="538"/>
      <c r="CX14" s="538"/>
      <c r="CY14" s="538"/>
      <c r="CZ14" s="538"/>
      <c r="DA14" s="539"/>
      <c r="DB14" s="537">
        <v>117.4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15362</v>
      </c>
      <c r="S15" s="534"/>
      <c r="T15" s="534"/>
      <c r="U15" s="534"/>
      <c r="V15" s="535"/>
      <c r="W15" s="521" t="s">
        <v>148</v>
      </c>
      <c r="X15" s="443"/>
      <c r="Y15" s="443"/>
      <c r="Z15" s="443"/>
      <c r="AA15" s="443"/>
      <c r="AB15" s="444"/>
      <c r="AC15" s="406">
        <v>1366</v>
      </c>
      <c r="AD15" s="407"/>
      <c r="AE15" s="407"/>
      <c r="AF15" s="407"/>
      <c r="AG15" s="408"/>
      <c r="AH15" s="406">
        <v>1548</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1901249</v>
      </c>
      <c r="BO15" s="426"/>
      <c r="BP15" s="426"/>
      <c r="BQ15" s="426"/>
      <c r="BR15" s="426"/>
      <c r="BS15" s="426"/>
      <c r="BT15" s="426"/>
      <c r="BU15" s="427"/>
      <c r="BV15" s="425">
        <v>1824695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21.5</v>
      </c>
      <c r="AD16" s="527"/>
      <c r="AE16" s="527"/>
      <c r="AF16" s="527"/>
      <c r="AG16" s="528"/>
      <c r="AH16" s="526">
        <v>22.7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3779478</v>
      </c>
      <c r="BO16" s="431"/>
      <c r="BP16" s="431"/>
      <c r="BQ16" s="431"/>
      <c r="BR16" s="431"/>
      <c r="BS16" s="431"/>
      <c r="BT16" s="431"/>
      <c r="BU16" s="432"/>
      <c r="BV16" s="430">
        <v>3583551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4806</v>
      </c>
      <c r="AD17" s="407"/>
      <c r="AE17" s="407"/>
      <c r="AF17" s="407"/>
      <c r="AG17" s="408"/>
      <c r="AH17" s="406">
        <v>5091</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2411582</v>
      </c>
      <c r="BO17" s="431"/>
      <c r="BP17" s="431"/>
      <c r="BQ17" s="431"/>
      <c r="BR17" s="431"/>
      <c r="BS17" s="431"/>
      <c r="BT17" s="431"/>
      <c r="BU17" s="432"/>
      <c r="BV17" s="430">
        <v>2331890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49.18</v>
      </c>
      <c r="M18" s="495"/>
      <c r="N18" s="495"/>
      <c r="O18" s="495"/>
      <c r="P18" s="495"/>
      <c r="Q18" s="495"/>
      <c r="R18" s="496"/>
      <c r="S18" s="496"/>
      <c r="T18" s="496"/>
      <c r="U18" s="496"/>
      <c r="V18" s="497"/>
      <c r="W18" s="511"/>
      <c r="X18" s="512"/>
      <c r="Y18" s="512"/>
      <c r="Z18" s="512"/>
      <c r="AA18" s="512"/>
      <c r="AB18" s="522"/>
      <c r="AC18" s="394">
        <v>75.8</v>
      </c>
      <c r="AD18" s="395"/>
      <c r="AE18" s="395"/>
      <c r="AF18" s="395"/>
      <c r="AG18" s="498"/>
      <c r="AH18" s="394">
        <v>74.599999999999994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4373287</v>
      </c>
      <c r="BO18" s="431"/>
      <c r="BP18" s="431"/>
      <c r="BQ18" s="431"/>
      <c r="BR18" s="431"/>
      <c r="BS18" s="431"/>
      <c r="BT18" s="431"/>
      <c r="BU18" s="432"/>
      <c r="BV18" s="430">
        <v>4271386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5319353</v>
      </c>
      <c r="BO19" s="431"/>
      <c r="BP19" s="431"/>
      <c r="BQ19" s="431"/>
      <c r="BR19" s="431"/>
      <c r="BS19" s="431"/>
      <c r="BT19" s="431"/>
      <c r="BU19" s="432"/>
      <c r="BV19" s="430">
        <v>4937093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6273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8170948</v>
      </c>
      <c r="BO23" s="431"/>
      <c r="BP23" s="431"/>
      <c r="BQ23" s="431"/>
      <c r="BR23" s="431"/>
      <c r="BS23" s="431"/>
      <c r="BT23" s="431"/>
      <c r="BU23" s="432"/>
      <c r="BV23" s="430">
        <v>8007198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6540</v>
      </c>
      <c r="R24" s="407"/>
      <c r="S24" s="407"/>
      <c r="T24" s="407"/>
      <c r="U24" s="407"/>
      <c r="V24" s="408"/>
      <c r="W24" s="472"/>
      <c r="X24" s="463"/>
      <c r="Y24" s="464"/>
      <c r="Z24" s="403" t="s">
        <v>172</v>
      </c>
      <c r="AA24" s="404"/>
      <c r="AB24" s="404"/>
      <c r="AC24" s="404"/>
      <c r="AD24" s="404"/>
      <c r="AE24" s="404"/>
      <c r="AF24" s="404"/>
      <c r="AG24" s="405"/>
      <c r="AH24" s="406">
        <v>148</v>
      </c>
      <c r="AI24" s="407"/>
      <c r="AJ24" s="407"/>
      <c r="AK24" s="407"/>
      <c r="AL24" s="408"/>
      <c r="AM24" s="406">
        <v>437340</v>
      </c>
      <c r="AN24" s="407"/>
      <c r="AO24" s="407"/>
      <c r="AP24" s="407"/>
      <c r="AQ24" s="407"/>
      <c r="AR24" s="408"/>
      <c r="AS24" s="406">
        <v>2955</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6198866</v>
      </c>
      <c r="BO24" s="431"/>
      <c r="BP24" s="431"/>
      <c r="BQ24" s="431"/>
      <c r="BR24" s="431"/>
      <c r="BS24" s="431"/>
      <c r="BT24" s="431"/>
      <c r="BU24" s="432"/>
      <c r="BV24" s="430">
        <v>6014235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5440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745037</v>
      </c>
      <c r="BO25" s="426"/>
      <c r="BP25" s="426"/>
      <c r="BQ25" s="426"/>
      <c r="BR25" s="426"/>
      <c r="BS25" s="426"/>
      <c r="BT25" s="426"/>
      <c r="BU25" s="427"/>
      <c r="BV25" s="425">
        <v>988418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5100</v>
      </c>
      <c r="R26" s="407"/>
      <c r="S26" s="407"/>
      <c r="T26" s="407"/>
      <c r="U26" s="407"/>
      <c r="V26" s="408"/>
      <c r="W26" s="472"/>
      <c r="X26" s="463"/>
      <c r="Y26" s="464"/>
      <c r="Z26" s="403" t="s">
        <v>179</v>
      </c>
      <c r="AA26" s="485"/>
      <c r="AB26" s="485"/>
      <c r="AC26" s="485"/>
      <c r="AD26" s="485"/>
      <c r="AE26" s="485"/>
      <c r="AF26" s="485"/>
      <c r="AG26" s="486"/>
      <c r="AH26" s="406">
        <v>9</v>
      </c>
      <c r="AI26" s="407"/>
      <c r="AJ26" s="407"/>
      <c r="AK26" s="407"/>
      <c r="AL26" s="408"/>
      <c r="AM26" s="406">
        <v>28593</v>
      </c>
      <c r="AN26" s="407"/>
      <c r="AO26" s="407"/>
      <c r="AP26" s="407"/>
      <c r="AQ26" s="407"/>
      <c r="AR26" s="408"/>
      <c r="AS26" s="406">
        <v>3177</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3400</v>
      </c>
      <c r="R27" s="407"/>
      <c r="S27" s="407"/>
      <c r="T27" s="407"/>
      <c r="U27" s="407"/>
      <c r="V27" s="408"/>
      <c r="W27" s="472"/>
      <c r="X27" s="463"/>
      <c r="Y27" s="464"/>
      <c r="Z27" s="403" t="s">
        <v>182</v>
      </c>
      <c r="AA27" s="404"/>
      <c r="AB27" s="404"/>
      <c r="AC27" s="404"/>
      <c r="AD27" s="404"/>
      <c r="AE27" s="404"/>
      <c r="AF27" s="404"/>
      <c r="AG27" s="405"/>
      <c r="AH27" s="406">
        <v>7</v>
      </c>
      <c r="AI27" s="407"/>
      <c r="AJ27" s="407"/>
      <c r="AK27" s="407"/>
      <c r="AL27" s="408"/>
      <c r="AM27" s="406">
        <v>20503</v>
      </c>
      <c r="AN27" s="407"/>
      <c r="AO27" s="407"/>
      <c r="AP27" s="407"/>
      <c r="AQ27" s="407"/>
      <c r="AR27" s="408"/>
      <c r="AS27" s="406">
        <v>2929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176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3100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739745</v>
      </c>
      <c r="BO28" s="426"/>
      <c r="BP28" s="426"/>
      <c r="BQ28" s="426"/>
      <c r="BR28" s="426"/>
      <c r="BS28" s="426"/>
      <c r="BT28" s="426"/>
      <c r="BU28" s="427"/>
      <c r="BV28" s="425">
        <v>687623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10</v>
      </c>
      <c r="M29" s="407"/>
      <c r="N29" s="407"/>
      <c r="O29" s="407"/>
      <c r="P29" s="408"/>
      <c r="Q29" s="406">
        <v>3000</v>
      </c>
      <c r="R29" s="407"/>
      <c r="S29" s="407"/>
      <c r="T29" s="407"/>
      <c r="U29" s="407"/>
      <c r="V29" s="408"/>
      <c r="W29" s="473"/>
      <c r="X29" s="474"/>
      <c r="Y29" s="475"/>
      <c r="Z29" s="403" t="s">
        <v>188</v>
      </c>
      <c r="AA29" s="404"/>
      <c r="AB29" s="404"/>
      <c r="AC29" s="404"/>
      <c r="AD29" s="404"/>
      <c r="AE29" s="404"/>
      <c r="AF29" s="404"/>
      <c r="AG29" s="405"/>
      <c r="AH29" s="406">
        <v>155</v>
      </c>
      <c r="AI29" s="407"/>
      <c r="AJ29" s="407"/>
      <c r="AK29" s="407"/>
      <c r="AL29" s="408"/>
      <c r="AM29" s="406">
        <v>457843</v>
      </c>
      <c r="AN29" s="407"/>
      <c r="AO29" s="407"/>
      <c r="AP29" s="407"/>
      <c r="AQ29" s="407"/>
      <c r="AR29" s="408"/>
      <c r="AS29" s="406">
        <v>2954</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38471</v>
      </c>
      <c r="BO29" s="431"/>
      <c r="BP29" s="431"/>
      <c r="BQ29" s="431"/>
      <c r="BR29" s="431"/>
      <c r="BS29" s="431"/>
      <c r="BT29" s="431"/>
      <c r="BU29" s="432"/>
      <c r="BV29" s="430">
        <v>38470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95.1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543436</v>
      </c>
      <c r="BO30" s="434"/>
      <c r="BP30" s="434"/>
      <c r="BQ30" s="434"/>
      <c r="BR30" s="434"/>
      <c r="BS30" s="434"/>
      <c r="BT30" s="434"/>
      <c r="BU30" s="435"/>
      <c r="BV30" s="433">
        <v>664296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泉州南消防組合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漁業集落排水事業特別会計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大阪広域水道企業団（水道事業会計）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大阪広域水道企業団（工業用水道事業会計）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xtD/QGhcK7657XPe0uJMJIBK4boNfqPIpKJyz4nV6tmmok8vrwupfE14zAQ+CcyrIMPyUK58AQGZntHo38LyQ==" saltValue="COu0LBAs+XrJkMTel4sj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1" t="s">
        <v>581</v>
      </c>
      <c r="D34" s="1211"/>
      <c r="E34" s="1212"/>
      <c r="F34" s="32">
        <v>1.35</v>
      </c>
      <c r="G34" s="33">
        <v>1.46</v>
      </c>
      <c r="H34" s="33">
        <v>1.85</v>
      </c>
      <c r="I34" s="33">
        <v>1.51</v>
      </c>
      <c r="J34" s="34">
        <v>1.52</v>
      </c>
      <c r="K34" s="22"/>
      <c r="L34" s="22"/>
      <c r="M34" s="22"/>
      <c r="N34" s="22"/>
      <c r="O34" s="22"/>
      <c r="P34" s="22"/>
    </row>
    <row r="35" spans="1:16" ht="39" customHeight="1" x14ac:dyDescent="0.15">
      <c r="A35" s="22"/>
      <c r="B35" s="35"/>
      <c r="C35" s="1205" t="s">
        <v>582</v>
      </c>
      <c r="D35" s="1206"/>
      <c r="E35" s="1207"/>
      <c r="F35" s="36">
        <v>1.27</v>
      </c>
      <c r="G35" s="37">
        <v>1.36</v>
      </c>
      <c r="H35" s="37">
        <v>1.4</v>
      </c>
      <c r="I35" s="37">
        <v>1.48</v>
      </c>
      <c r="J35" s="38">
        <v>1.49</v>
      </c>
      <c r="K35" s="22"/>
      <c r="L35" s="22"/>
      <c r="M35" s="22"/>
      <c r="N35" s="22"/>
      <c r="O35" s="22"/>
      <c r="P35" s="22"/>
    </row>
    <row r="36" spans="1:16" ht="39" customHeight="1" x14ac:dyDescent="0.15">
      <c r="A36" s="22"/>
      <c r="B36" s="35"/>
      <c r="C36" s="1205" t="s">
        <v>583</v>
      </c>
      <c r="D36" s="1206"/>
      <c r="E36" s="1207"/>
      <c r="F36" s="36">
        <v>0.09</v>
      </c>
      <c r="G36" s="37">
        <v>0.11</v>
      </c>
      <c r="H36" s="37">
        <v>0.12</v>
      </c>
      <c r="I36" s="37">
        <v>0.05</v>
      </c>
      <c r="J36" s="38">
        <v>0.11</v>
      </c>
      <c r="K36" s="22"/>
      <c r="L36" s="22"/>
      <c r="M36" s="22"/>
      <c r="N36" s="22"/>
      <c r="O36" s="22"/>
      <c r="P36" s="22"/>
    </row>
    <row r="37" spans="1:16" ht="39" customHeight="1" x14ac:dyDescent="0.15">
      <c r="A37" s="22"/>
      <c r="B37" s="35"/>
      <c r="C37" s="1205" t="s">
        <v>584</v>
      </c>
      <c r="D37" s="1206"/>
      <c r="E37" s="1207"/>
      <c r="F37" s="36">
        <v>2.37</v>
      </c>
      <c r="G37" s="37">
        <v>3.27</v>
      </c>
      <c r="H37" s="37">
        <v>1.88</v>
      </c>
      <c r="I37" s="37">
        <v>0.44</v>
      </c>
      <c r="J37" s="38">
        <v>0</v>
      </c>
      <c r="K37" s="22"/>
      <c r="L37" s="22"/>
      <c r="M37" s="22"/>
      <c r="N37" s="22"/>
      <c r="O37" s="22"/>
      <c r="P37" s="22"/>
    </row>
    <row r="38" spans="1:16" ht="39" customHeight="1" x14ac:dyDescent="0.15">
      <c r="A38" s="22"/>
      <c r="B38" s="35"/>
      <c r="C38" s="1205" t="s">
        <v>585</v>
      </c>
      <c r="D38" s="1206"/>
      <c r="E38" s="1207"/>
      <c r="F38" s="36">
        <v>0</v>
      </c>
      <c r="G38" s="37">
        <v>0</v>
      </c>
      <c r="H38" s="37">
        <v>0</v>
      </c>
      <c r="I38" s="37">
        <v>0</v>
      </c>
      <c r="J38" s="38">
        <v>0</v>
      </c>
      <c r="K38" s="22"/>
      <c r="L38" s="22"/>
      <c r="M38" s="22"/>
      <c r="N38" s="22"/>
      <c r="O38" s="22"/>
      <c r="P38" s="22"/>
    </row>
    <row r="39" spans="1:16" ht="39" customHeight="1" x14ac:dyDescent="0.15">
      <c r="A39" s="22"/>
      <c r="B39" s="35"/>
      <c r="C39" s="1205" t="s">
        <v>586</v>
      </c>
      <c r="D39" s="1206"/>
      <c r="E39" s="1207"/>
      <c r="F39" s="36">
        <v>0</v>
      </c>
      <c r="G39" s="37">
        <v>0</v>
      </c>
      <c r="H39" s="37">
        <v>0</v>
      </c>
      <c r="I39" s="37">
        <v>0</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587</v>
      </c>
      <c r="D42" s="1206"/>
      <c r="E42" s="1207"/>
      <c r="F42" s="36" t="s">
        <v>531</v>
      </c>
      <c r="G42" s="37" t="s">
        <v>588</v>
      </c>
      <c r="H42" s="37" t="s">
        <v>531</v>
      </c>
      <c r="I42" s="37" t="s">
        <v>531</v>
      </c>
      <c r="J42" s="38" t="s">
        <v>531</v>
      </c>
      <c r="K42" s="22"/>
      <c r="L42" s="22"/>
      <c r="M42" s="22"/>
      <c r="N42" s="22"/>
      <c r="O42" s="22"/>
      <c r="P42" s="22"/>
    </row>
    <row r="43" spans="1:16" ht="39" customHeight="1" thickBot="1" x14ac:dyDescent="0.2">
      <c r="A43" s="22"/>
      <c r="B43" s="40"/>
      <c r="C43" s="1208" t="s">
        <v>589</v>
      </c>
      <c r="D43" s="1209"/>
      <c r="E43" s="1210"/>
      <c r="F43" s="41">
        <v>0.2</v>
      </c>
      <c r="G43" s="42">
        <v>0</v>
      </c>
      <c r="H43" s="42">
        <v>3.55</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VDGOLzy065yCN2X8q7bZtc4P2aFbYNWsqoBu9dDdkDBXmlVulysaCpHt8aeANuwqxdhS0mxKpJ3xqlSCra8A==" saltValue="nfkhVuixjfX5R6qG1MqY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813</v>
      </c>
      <c r="L45" s="60">
        <v>756</v>
      </c>
      <c r="M45" s="60">
        <v>752</v>
      </c>
      <c r="N45" s="60">
        <v>676</v>
      </c>
      <c r="O45" s="61">
        <v>697</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531</v>
      </c>
      <c r="L46" s="64" t="s">
        <v>531</v>
      </c>
      <c r="M46" s="64" t="s">
        <v>531</v>
      </c>
      <c r="N46" s="64" t="s">
        <v>531</v>
      </c>
      <c r="O46" s="65" t="s">
        <v>531</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531</v>
      </c>
      <c r="L47" s="64" t="s">
        <v>531</v>
      </c>
      <c r="M47" s="64" t="s">
        <v>531</v>
      </c>
      <c r="N47" s="64" t="s">
        <v>531</v>
      </c>
      <c r="O47" s="65" t="s">
        <v>531</v>
      </c>
      <c r="P47" s="48"/>
      <c r="Q47" s="48"/>
      <c r="R47" s="48"/>
      <c r="S47" s="48"/>
      <c r="T47" s="48"/>
      <c r="U47" s="48"/>
    </row>
    <row r="48" spans="1:21" ht="30.75" customHeight="1" x14ac:dyDescent="0.15">
      <c r="A48" s="48"/>
      <c r="B48" s="1233"/>
      <c r="C48" s="1234"/>
      <c r="D48" s="62"/>
      <c r="E48" s="1215" t="s">
        <v>15</v>
      </c>
      <c r="F48" s="1215"/>
      <c r="G48" s="1215"/>
      <c r="H48" s="1215"/>
      <c r="I48" s="1215"/>
      <c r="J48" s="1216"/>
      <c r="K48" s="63">
        <v>259</v>
      </c>
      <c r="L48" s="64">
        <v>269</v>
      </c>
      <c r="M48" s="64">
        <v>248</v>
      </c>
      <c r="N48" s="64">
        <v>252</v>
      </c>
      <c r="O48" s="65">
        <v>259</v>
      </c>
      <c r="P48" s="48"/>
      <c r="Q48" s="48"/>
      <c r="R48" s="48"/>
      <c r="S48" s="48"/>
      <c r="T48" s="48"/>
      <c r="U48" s="48"/>
    </row>
    <row r="49" spans="1:21" ht="30.75" customHeight="1" x14ac:dyDescent="0.15">
      <c r="A49" s="48"/>
      <c r="B49" s="1233"/>
      <c r="C49" s="1234"/>
      <c r="D49" s="62"/>
      <c r="E49" s="1215" t="s">
        <v>16</v>
      </c>
      <c r="F49" s="1215"/>
      <c r="G49" s="1215"/>
      <c r="H49" s="1215"/>
      <c r="I49" s="1215"/>
      <c r="J49" s="1216"/>
      <c r="K49" s="63">
        <v>21</v>
      </c>
      <c r="L49" s="64">
        <v>24</v>
      </c>
      <c r="M49" s="64">
        <v>27</v>
      </c>
      <c r="N49" s="64">
        <v>29</v>
      </c>
      <c r="O49" s="65">
        <v>23</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531</v>
      </c>
      <c r="L50" s="64" t="s">
        <v>531</v>
      </c>
      <c r="M50" s="64" t="s">
        <v>531</v>
      </c>
      <c r="N50" s="64" t="s">
        <v>531</v>
      </c>
      <c r="O50" s="65" t="s">
        <v>531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531</v>
      </c>
      <c r="L51" s="64" t="s">
        <v>531</v>
      </c>
      <c r="M51" s="64" t="s">
        <v>531</v>
      </c>
      <c r="N51" s="64" t="s">
        <v>531</v>
      </c>
      <c r="O51" s="65" t="s">
        <v>531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609</v>
      </c>
      <c r="L52" s="64">
        <v>591</v>
      </c>
      <c r="M52" s="64">
        <v>592</v>
      </c>
      <c r="N52" s="64">
        <v>587</v>
      </c>
      <c r="O52" s="65">
        <v>573</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484</v>
      </c>
      <c r="L53" s="69">
        <v>458</v>
      </c>
      <c r="M53" s="69">
        <v>435</v>
      </c>
      <c r="N53" s="69">
        <v>370</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611</v>
      </c>
      <c r="L57" s="84" t="s">
        <v>531</v>
      </c>
      <c r="M57" s="84" t="s">
        <v>531</v>
      </c>
      <c r="N57" s="84" t="s">
        <v>531</v>
      </c>
      <c r="O57" s="85" t="s">
        <v>531</v>
      </c>
    </row>
    <row r="58" spans="1:21" ht="31.5" customHeight="1" thickBot="1" x14ac:dyDescent="0.2">
      <c r="B58" s="1223"/>
      <c r="C58" s="1224"/>
      <c r="D58" s="1228" t="s">
        <v>27</v>
      </c>
      <c r="E58" s="1229"/>
      <c r="F58" s="1229"/>
      <c r="G58" s="1229"/>
      <c r="H58" s="1229"/>
      <c r="I58" s="1229"/>
      <c r="J58" s="1230"/>
      <c r="K58" s="86" t="s">
        <v>531</v>
      </c>
      <c r="L58" s="87" t="s">
        <v>531</v>
      </c>
      <c r="M58" s="87" t="s">
        <v>531</v>
      </c>
      <c r="N58" s="87" t="s">
        <v>531</v>
      </c>
      <c r="O58" s="88" t="s">
        <v>531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IPH81j3rXJFZhXDbaYoC1PFhjFUhVPLqNNfDb7cryZ0UPK6OEeIBf7n85tTb/7lBe1ZI1qXRZPxR9oWlonUw==" saltValue="dQGI1wnmUEX9og6+6PNY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1" t="s">
        <v>30</v>
      </c>
      <c r="C41" s="1252"/>
      <c r="D41" s="102"/>
      <c r="E41" s="1253" t="s">
        <v>31</v>
      </c>
      <c r="F41" s="1253"/>
      <c r="G41" s="1253"/>
      <c r="H41" s="1254"/>
      <c r="I41" s="103">
        <v>7331</v>
      </c>
      <c r="J41" s="104">
        <v>7589</v>
      </c>
      <c r="K41" s="104">
        <v>7911</v>
      </c>
      <c r="L41" s="104">
        <v>8007</v>
      </c>
      <c r="M41" s="105">
        <v>8171</v>
      </c>
    </row>
    <row r="42" spans="2:13" ht="27.75" customHeight="1" x14ac:dyDescent="0.15">
      <c r="B42" s="1241"/>
      <c r="C42" s="1242"/>
      <c r="D42" s="106"/>
      <c r="E42" s="1245" t="s">
        <v>32</v>
      </c>
      <c r="F42" s="1245"/>
      <c r="G42" s="1245"/>
      <c r="H42" s="1246"/>
      <c r="I42" s="107" t="s">
        <v>531</v>
      </c>
      <c r="J42" s="108" t="s">
        <v>531</v>
      </c>
      <c r="K42" s="108" t="s">
        <v>531</v>
      </c>
      <c r="L42" s="108" t="s">
        <v>531</v>
      </c>
      <c r="M42" s="109" t="s">
        <v>531</v>
      </c>
    </row>
    <row r="43" spans="2:13" ht="27.75" customHeight="1" x14ac:dyDescent="0.15">
      <c r="B43" s="1241"/>
      <c r="C43" s="1242"/>
      <c r="D43" s="106"/>
      <c r="E43" s="1245" t="s">
        <v>33</v>
      </c>
      <c r="F43" s="1245"/>
      <c r="G43" s="1245"/>
      <c r="H43" s="1246"/>
      <c r="I43" s="107">
        <v>3718</v>
      </c>
      <c r="J43" s="108">
        <v>3593</v>
      </c>
      <c r="K43" s="108">
        <v>3466</v>
      </c>
      <c r="L43" s="108">
        <v>3300</v>
      </c>
      <c r="M43" s="109">
        <v>3051</v>
      </c>
    </row>
    <row r="44" spans="2:13" ht="27.75" customHeight="1" x14ac:dyDescent="0.15">
      <c r="B44" s="1241"/>
      <c r="C44" s="1242"/>
      <c r="D44" s="106"/>
      <c r="E44" s="1245" t="s">
        <v>34</v>
      </c>
      <c r="F44" s="1245"/>
      <c r="G44" s="1245"/>
      <c r="H44" s="1246"/>
      <c r="I44" s="107">
        <v>171</v>
      </c>
      <c r="J44" s="108">
        <v>207</v>
      </c>
      <c r="K44" s="108">
        <v>205</v>
      </c>
      <c r="L44" s="108">
        <v>191</v>
      </c>
      <c r="M44" s="109">
        <v>168</v>
      </c>
    </row>
    <row r="45" spans="2:13" ht="27.75" customHeight="1" x14ac:dyDescent="0.15">
      <c r="B45" s="1241"/>
      <c r="C45" s="1242"/>
      <c r="D45" s="106"/>
      <c r="E45" s="1245" t="s">
        <v>35</v>
      </c>
      <c r="F45" s="1245"/>
      <c r="G45" s="1245"/>
      <c r="H45" s="1246"/>
      <c r="I45" s="107">
        <v>1399</v>
      </c>
      <c r="J45" s="108">
        <v>1108</v>
      </c>
      <c r="K45" s="108">
        <v>998</v>
      </c>
      <c r="L45" s="108">
        <v>987</v>
      </c>
      <c r="M45" s="109">
        <v>980</v>
      </c>
    </row>
    <row r="46" spans="2:13" ht="27.75" customHeight="1" x14ac:dyDescent="0.15">
      <c r="B46" s="1241"/>
      <c r="C46" s="1242"/>
      <c r="D46" s="110"/>
      <c r="E46" s="1245" t="s">
        <v>36</v>
      </c>
      <c r="F46" s="1245"/>
      <c r="G46" s="1245"/>
      <c r="H46" s="1246"/>
      <c r="I46" s="107" t="s">
        <v>531</v>
      </c>
      <c r="J46" s="108" t="s">
        <v>531</v>
      </c>
      <c r="K46" s="108" t="s">
        <v>531</v>
      </c>
      <c r="L46" s="108" t="s">
        <v>531</v>
      </c>
      <c r="M46" s="109" t="s">
        <v>531</v>
      </c>
    </row>
    <row r="47" spans="2:13" ht="27.75" customHeight="1" x14ac:dyDescent="0.15">
      <c r="B47" s="1241"/>
      <c r="C47" s="1242"/>
      <c r="D47" s="111"/>
      <c r="E47" s="1255" t="s">
        <v>37</v>
      </c>
      <c r="F47" s="1256"/>
      <c r="G47" s="1256"/>
      <c r="H47" s="1257"/>
      <c r="I47" s="107" t="s">
        <v>531</v>
      </c>
      <c r="J47" s="108" t="s">
        <v>531</v>
      </c>
      <c r="K47" s="108" t="s">
        <v>531</v>
      </c>
      <c r="L47" s="108" t="s">
        <v>531</v>
      </c>
      <c r="M47" s="109" t="s">
        <v>531</v>
      </c>
    </row>
    <row r="48" spans="2:13" ht="27.75" customHeight="1" x14ac:dyDescent="0.15">
      <c r="B48" s="1241"/>
      <c r="C48" s="1242"/>
      <c r="D48" s="106"/>
      <c r="E48" s="1245" t="s">
        <v>38</v>
      </c>
      <c r="F48" s="1245"/>
      <c r="G48" s="1245"/>
      <c r="H48" s="1246"/>
      <c r="I48" s="107" t="s">
        <v>531</v>
      </c>
      <c r="J48" s="108" t="s">
        <v>531</v>
      </c>
      <c r="K48" s="108" t="s">
        <v>531</v>
      </c>
      <c r="L48" s="108" t="s">
        <v>531</v>
      </c>
      <c r="M48" s="109" t="s">
        <v>531</v>
      </c>
    </row>
    <row r="49" spans="2:13" ht="27.75" customHeight="1" x14ac:dyDescent="0.15">
      <c r="B49" s="1243"/>
      <c r="C49" s="1244"/>
      <c r="D49" s="106"/>
      <c r="E49" s="1245" t="s">
        <v>39</v>
      </c>
      <c r="F49" s="1245"/>
      <c r="G49" s="1245"/>
      <c r="H49" s="1246"/>
      <c r="I49" s="107" t="s">
        <v>531</v>
      </c>
      <c r="J49" s="108" t="s">
        <v>531</v>
      </c>
      <c r="K49" s="108" t="s">
        <v>531</v>
      </c>
      <c r="L49" s="108" t="s">
        <v>531</v>
      </c>
      <c r="M49" s="109" t="s">
        <v>531</v>
      </c>
    </row>
    <row r="50" spans="2:13" ht="27.75" customHeight="1" x14ac:dyDescent="0.15">
      <c r="B50" s="1239" t="s">
        <v>40</v>
      </c>
      <c r="C50" s="1240"/>
      <c r="D50" s="112"/>
      <c r="E50" s="1245" t="s">
        <v>41</v>
      </c>
      <c r="F50" s="1245"/>
      <c r="G50" s="1245"/>
      <c r="H50" s="1246"/>
      <c r="I50" s="107">
        <v>1691</v>
      </c>
      <c r="J50" s="108">
        <v>1900</v>
      </c>
      <c r="K50" s="108">
        <v>1804</v>
      </c>
      <c r="L50" s="108">
        <v>1716</v>
      </c>
      <c r="M50" s="109">
        <v>1616</v>
      </c>
    </row>
    <row r="51" spans="2:13" ht="27.75" customHeight="1" x14ac:dyDescent="0.15">
      <c r="B51" s="1241"/>
      <c r="C51" s="1242"/>
      <c r="D51" s="106"/>
      <c r="E51" s="1245" t="s">
        <v>42</v>
      </c>
      <c r="F51" s="1245"/>
      <c r="G51" s="1245"/>
      <c r="H51" s="1246"/>
      <c r="I51" s="107" t="s">
        <v>531</v>
      </c>
      <c r="J51" s="108" t="s">
        <v>531</v>
      </c>
      <c r="K51" s="108" t="s">
        <v>531</v>
      </c>
      <c r="L51" s="108" t="s">
        <v>531</v>
      </c>
      <c r="M51" s="109">
        <v>165</v>
      </c>
    </row>
    <row r="52" spans="2:13" ht="27.75" customHeight="1" x14ac:dyDescent="0.15">
      <c r="B52" s="1243"/>
      <c r="C52" s="1244"/>
      <c r="D52" s="106"/>
      <c r="E52" s="1245" t="s">
        <v>43</v>
      </c>
      <c r="F52" s="1245"/>
      <c r="G52" s="1245"/>
      <c r="H52" s="1246"/>
      <c r="I52" s="107">
        <v>6678</v>
      </c>
      <c r="J52" s="108">
        <v>6528</v>
      </c>
      <c r="K52" s="108">
        <v>6494</v>
      </c>
      <c r="L52" s="108">
        <v>6402</v>
      </c>
      <c r="M52" s="109">
        <v>6267</v>
      </c>
    </row>
    <row r="53" spans="2:13" ht="27.75" customHeight="1" thickBot="1" x14ac:dyDescent="0.2">
      <c r="B53" s="1247" t="s">
        <v>44</v>
      </c>
      <c r="C53" s="1248"/>
      <c r="D53" s="113"/>
      <c r="E53" s="1249" t="s">
        <v>45</v>
      </c>
      <c r="F53" s="1249"/>
      <c r="G53" s="1249"/>
      <c r="H53" s="1250"/>
      <c r="I53" s="114">
        <v>4251</v>
      </c>
      <c r="J53" s="115">
        <v>4068</v>
      </c>
      <c r="K53" s="115">
        <v>4282</v>
      </c>
      <c r="L53" s="115">
        <v>4368</v>
      </c>
      <c r="M53" s="116">
        <v>4323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3myMTtXprIyE73e5a6j6TrSxP/lhIlcO1tC++I+wiquASjl2EBCurTOlQsOW3ePAmpzX2Ap43CIJg5PlrMWSQ==" saltValue="lR+nc5UyIyp8Nypj/9lM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6" t="s">
        <v>48</v>
      </c>
      <c r="D55" s="1266"/>
      <c r="E55" s="1267"/>
      <c r="F55" s="128">
        <v>642</v>
      </c>
      <c r="G55" s="128">
        <v>688</v>
      </c>
      <c r="H55" s="129">
        <v>740</v>
      </c>
    </row>
    <row r="56" spans="2:8" ht="52.5" customHeight="1" x14ac:dyDescent="0.15">
      <c r="B56" s="130"/>
      <c r="C56" s="1268" t="s">
        <v>49</v>
      </c>
      <c r="D56" s="1268"/>
      <c r="E56" s="1269"/>
      <c r="F56" s="131">
        <v>38</v>
      </c>
      <c r="G56" s="131">
        <v>38</v>
      </c>
      <c r="H56" s="132">
        <v>38</v>
      </c>
    </row>
    <row r="57" spans="2:8" ht="53.25" customHeight="1" x14ac:dyDescent="0.15">
      <c r="B57" s="130"/>
      <c r="C57" s="1270" t="s">
        <v>50</v>
      </c>
      <c r="D57" s="1270"/>
      <c r="E57" s="1271"/>
      <c r="F57" s="133">
        <v>827</v>
      </c>
      <c r="G57" s="133">
        <v>664</v>
      </c>
      <c r="H57" s="134">
        <v>543</v>
      </c>
    </row>
    <row r="58" spans="2:8" ht="45.75" customHeight="1" x14ac:dyDescent="0.15">
      <c r="B58" s="135"/>
      <c r="C58" s="1258" t="s">
        <v>606</v>
      </c>
      <c r="D58" s="1259"/>
      <c r="E58" s="1260"/>
      <c r="F58" s="136">
        <v>499</v>
      </c>
      <c r="G58" s="136">
        <v>346</v>
      </c>
      <c r="H58" s="137">
        <v>226</v>
      </c>
    </row>
    <row r="59" spans="2:8" ht="45.75" customHeight="1" x14ac:dyDescent="0.15">
      <c r="B59" s="135"/>
      <c r="C59" s="1258" t="s">
        <v>607</v>
      </c>
      <c r="D59" s="1259"/>
      <c r="E59" s="1260"/>
      <c r="F59" s="136">
        <v>156</v>
      </c>
      <c r="G59" s="136">
        <v>145</v>
      </c>
      <c r="H59" s="137">
        <v>146</v>
      </c>
    </row>
    <row r="60" spans="2:8" ht="45.75" customHeight="1" x14ac:dyDescent="0.15">
      <c r="B60" s="135"/>
      <c r="C60" s="1258" t="s">
        <v>608</v>
      </c>
      <c r="D60" s="1259"/>
      <c r="E60" s="1260"/>
      <c r="F60" s="136">
        <v>137</v>
      </c>
      <c r="G60" s="136">
        <v>137</v>
      </c>
      <c r="H60" s="137">
        <v>137</v>
      </c>
    </row>
    <row r="61" spans="2:8" ht="45.75" customHeight="1" x14ac:dyDescent="0.15">
      <c r="B61" s="135"/>
      <c r="C61" s="1258" t="s">
        <v>609</v>
      </c>
      <c r="D61" s="1259"/>
      <c r="E61" s="1260"/>
      <c r="F61" s="136">
        <v>35</v>
      </c>
      <c r="G61" s="136">
        <v>34</v>
      </c>
      <c r="H61" s="137">
        <v>29</v>
      </c>
    </row>
    <row r="62" spans="2:8" ht="45.75" customHeight="1" thickBot="1" x14ac:dyDescent="0.2">
      <c r="B62" s="138"/>
      <c r="C62" s="1261" t="s">
        <v>610</v>
      </c>
      <c r="D62" s="1262"/>
      <c r="E62" s="1263"/>
      <c r="F62" s="139">
        <v>0</v>
      </c>
      <c r="G62" s="139">
        <v>2</v>
      </c>
      <c r="H62" s="140">
        <v>5</v>
      </c>
    </row>
    <row r="63" spans="2:8" ht="52.5" customHeight="1" thickBot="1" x14ac:dyDescent="0.2">
      <c r="B63" s="141"/>
      <c r="C63" s="1264" t="s">
        <v>51</v>
      </c>
      <c r="D63" s="1264"/>
      <c r="E63" s="1265"/>
      <c r="F63" s="142">
        <v>1507</v>
      </c>
      <c r="G63" s="142">
        <v>1390</v>
      </c>
      <c r="H63" s="143">
        <v>1322</v>
      </c>
    </row>
    <row r="64" spans="2:8" ht="15" customHeight="1" x14ac:dyDescent="0.15"/>
  </sheetData>
  <sheetProtection algorithmName="SHA-512" hashValue="+ynxbQ57XUf1YrcONWELlS/XYUBAxvbDPO3WJ2bU/03utL1WIi+yGFus4MwGqWv9swpdx1yOZlhxJq5SQNzf0A==" saltValue="vyJ2/FhyWUMqli59XIA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85605</v>
      </c>
      <c r="E3" s="162"/>
      <c r="F3" s="163">
        <v>67293</v>
      </c>
      <c r="G3" s="164"/>
      <c r="H3" s="165"/>
    </row>
    <row r="4" spans="1:8" x14ac:dyDescent="0.15">
      <c r="A4" s="166"/>
      <c r="B4" s="167"/>
      <c r="C4" s="168"/>
      <c r="D4" s="169">
        <v>32574</v>
      </c>
      <c r="E4" s="170"/>
      <c r="F4" s="171">
        <v>35076</v>
      </c>
      <c r="G4" s="172"/>
      <c r="H4" s="173"/>
    </row>
    <row r="5" spans="1:8" x14ac:dyDescent="0.15">
      <c r="A5" s="154" t="s">
        <v>565</v>
      </c>
      <c r="B5" s="159"/>
      <c r="C5" s="160"/>
      <c r="D5" s="161">
        <v>85660</v>
      </c>
      <c r="E5" s="162"/>
      <c r="F5" s="163">
        <v>67343</v>
      </c>
      <c r="G5" s="164"/>
      <c r="H5" s="165"/>
    </row>
    <row r="6" spans="1:8" x14ac:dyDescent="0.15">
      <c r="A6" s="166"/>
      <c r="B6" s="167"/>
      <c r="C6" s="168"/>
      <c r="D6" s="169">
        <v>15629</v>
      </c>
      <c r="E6" s="170"/>
      <c r="F6" s="171">
        <v>32865</v>
      </c>
      <c r="G6" s="172"/>
      <c r="H6" s="173"/>
    </row>
    <row r="7" spans="1:8" x14ac:dyDescent="0.15">
      <c r="A7" s="154" t="s">
        <v>566</v>
      </c>
      <c r="B7" s="159"/>
      <c r="C7" s="160"/>
      <c r="D7" s="161">
        <v>72231</v>
      </c>
      <c r="E7" s="162"/>
      <c r="F7" s="163">
        <v>73475</v>
      </c>
      <c r="G7" s="164"/>
      <c r="H7" s="165"/>
    </row>
    <row r="8" spans="1:8" x14ac:dyDescent="0.15">
      <c r="A8" s="166"/>
      <c r="B8" s="167"/>
      <c r="C8" s="168"/>
      <c r="D8" s="169">
        <v>25257</v>
      </c>
      <c r="E8" s="170"/>
      <c r="F8" s="171">
        <v>43072</v>
      </c>
      <c r="G8" s="172"/>
      <c r="H8" s="173"/>
    </row>
    <row r="9" spans="1:8" x14ac:dyDescent="0.15">
      <c r="A9" s="154" t="s">
        <v>567</v>
      </c>
      <c r="B9" s="159"/>
      <c r="C9" s="160"/>
      <c r="D9" s="161">
        <v>74750</v>
      </c>
      <c r="E9" s="162"/>
      <c r="F9" s="163">
        <v>87464</v>
      </c>
      <c r="G9" s="164"/>
      <c r="H9" s="165"/>
    </row>
    <row r="10" spans="1:8" x14ac:dyDescent="0.15">
      <c r="A10" s="166"/>
      <c r="B10" s="167"/>
      <c r="C10" s="168"/>
      <c r="D10" s="169">
        <v>27445</v>
      </c>
      <c r="E10" s="170"/>
      <c r="F10" s="171">
        <v>47479</v>
      </c>
      <c r="G10" s="172"/>
      <c r="H10" s="173"/>
    </row>
    <row r="11" spans="1:8" x14ac:dyDescent="0.15">
      <c r="A11" s="154" t="s">
        <v>568</v>
      </c>
      <c r="B11" s="159"/>
      <c r="C11" s="160"/>
      <c r="D11" s="161">
        <v>63463</v>
      </c>
      <c r="E11" s="162"/>
      <c r="F11" s="163">
        <v>117234</v>
      </c>
      <c r="G11" s="164"/>
      <c r="H11" s="165"/>
    </row>
    <row r="12" spans="1:8" x14ac:dyDescent="0.15">
      <c r="A12" s="166"/>
      <c r="B12" s="167"/>
      <c r="C12" s="174"/>
      <c r="D12" s="169">
        <v>25457</v>
      </c>
      <c r="E12" s="170"/>
      <c r="F12" s="171">
        <v>59796</v>
      </c>
      <c r="G12" s="172"/>
      <c r="H12" s="173"/>
    </row>
    <row r="13" spans="1:8" x14ac:dyDescent="0.15">
      <c r="A13" s="154"/>
      <c r="B13" s="159"/>
      <c r="C13" s="175"/>
      <c r="D13" s="176">
        <v>76342</v>
      </c>
      <c r="E13" s="177"/>
      <c r="F13" s="178">
        <v>82562</v>
      </c>
      <c r="G13" s="179"/>
      <c r="H13" s="165"/>
    </row>
    <row r="14" spans="1:8" x14ac:dyDescent="0.15">
      <c r="A14" s="166"/>
      <c r="B14" s="167"/>
      <c r="C14" s="168"/>
      <c r="D14" s="169">
        <v>25272</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1.27</v>
      </c>
      <c r="C19" s="180">
        <f>ROUND(VALUE(SUBSTITUTE(実質収支比率等に係る経年分析!G$48,"▲","-")),2)</f>
        <v>1.37</v>
      </c>
      <c r="D19" s="180">
        <f>ROUND(VALUE(SUBSTITUTE(実質収支比率等に係る経年分析!H$48,"▲","-")),2)</f>
        <v>1.41</v>
      </c>
      <c r="E19" s="180">
        <f>ROUND(VALUE(SUBSTITUTE(実質収支比率等に係る経年分析!I$48,"▲","-")),2)</f>
        <v>1.48</v>
      </c>
      <c r="F19" s="180">
        <f>ROUND(VALUE(SUBSTITUTE(実質収支比率等に係る経年分析!J$48,"▲","-")),2)</f>
        <v>1.5</v>
      </c>
    </row>
    <row r="20" spans="1:11" x14ac:dyDescent="0.15">
      <c r="A20" s="180" t="s">
        <v>55</v>
      </c>
      <c r="B20" s="180">
        <f>ROUND(VALUE(SUBSTITUTE(実質収支比率等に係る経年分析!F$47,"▲","-")),2)</f>
        <v>19.96</v>
      </c>
      <c r="C20" s="180">
        <f>ROUND(VALUE(SUBSTITUTE(実質収支比率等に係る経年分析!G$47,"▲","-")),2)</f>
        <v>19.77</v>
      </c>
      <c r="D20" s="180">
        <f>ROUND(VALUE(SUBSTITUTE(実質収支比率等に係る経年分析!H$47,"▲","-")),2)</f>
        <v>14.89</v>
      </c>
      <c r="E20" s="180">
        <f>ROUND(VALUE(SUBSTITUTE(実質収支比率等に係る経年分析!I$47,"▲","-")),2)</f>
        <v>15.97</v>
      </c>
      <c r="F20" s="180">
        <f>ROUND(VALUE(SUBSTITUTE(実質収支比率等に係る経年分析!J$47,"▲","-")),2)</f>
        <v>16.43</v>
      </c>
    </row>
    <row r="21" spans="1:11" x14ac:dyDescent="0.15">
      <c r="A21" s="180" t="s">
        <v>56</v>
      </c>
      <c r="B21" s="180">
        <f>IF(ISNUMBER(VALUE(SUBSTITUTE(実質収支比率等に係る経年分析!F$49,"▲","-"))),ROUND(VALUE(SUBSTITUTE(実質収支比率等に係る経年分析!F$49,"▲","-")),2),NA())</f>
        <v>-0.56999999999999995</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-4.58</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1.24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3.55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609</v>
      </c>
      <c r="E42" s="182"/>
      <c r="F42" s="182"/>
      <c r="G42" s="182">
        <f>'実質公債費比率（分子）の構造'!L$52</f>
        <v>591</v>
      </c>
      <c r="H42" s="182"/>
      <c r="I42" s="182"/>
      <c r="J42" s="182">
        <f>'実質公債費比率（分子）の構造'!M$52</f>
        <v>592</v>
      </c>
      <c r="K42" s="182"/>
      <c r="L42" s="182"/>
      <c r="M42" s="182">
        <f>'実質公債費比率（分子）の構造'!N$52</f>
        <v>587</v>
      </c>
      <c r="N42" s="182"/>
      <c r="O42" s="182"/>
      <c r="P42" s="182">
        <f>'実質公債費比率（分子）の構造'!O$52</f>
        <v>573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v>
      </c>
      <c r="C45" s="182"/>
      <c r="D45" s="182"/>
      <c r="E45" s="182">
        <f>'実質公債費比率（分子）の構造'!L$49</f>
        <v>24</v>
      </c>
      <c r="F45" s="182"/>
      <c r="G45" s="182"/>
      <c r="H45" s="182">
        <f>'実質公債費比率（分子）の構造'!M$49</f>
        <v>27</v>
      </c>
      <c r="I45" s="182"/>
      <c r="J45" s="182"/>
      <c r="K45" s="182">
        <f>'実質公債費比率（分子）の構造'!N$49</f>
        <v>29</v>
      </c>
      <c r="L45" s="182"/>
      <c r="M45" s="182"/>
      <c r="N45" s="182">
        <f>'実質公債費比率（分子）の構造'!O$49</f>
        <v>23</v>
      </c>
      <c r="O45" s="182"/>
      <c r="P45" s="182"/>
    </row>
    <row r="46" spans="1:16" x14ac:dyDescent="0.15">
      <c r="A46" s="182" t="s">
        <v>67</v>
      </c>
      <c r="B46" s="182">
        <f>'実質公債費比率（分子）の構造'!K$48</f>
        <v>259</v>
      </c>
      <c r="C46" s="182"/>
      <c r="D46" s="182"/>
      <c r="E46" s="182">
        <f>'実質公債費比率（分子）の構造'!L$48</f>
        <v>269</v>
      </c>
      <c r="F46" s="182"/>
      <c r="G46" s="182"/>
      <c r="H46" s="182">
        <f>'実質公債費比率（分子）の構造'!M$48</f>
        <v>248</v>
      </c>
      <c r="I46" s="182"/>
      <c r="J46" s="182"/>
      <c r="K46" s="182">
        <f>'実質公債費比率（分子）の構造'!N$48</f>
        <v>252</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813</v>
      </c>
      <c r="C49" s="182"/>
      <c r="D49" s="182"/>
      <c r="E49" s="182">
        <f>'実質公債費比率（分子）の構造'!L$45</f>
        <v>756</v>
      </c>
      <c r="F49" s="182"/>
      <c r="G49" s="182"/>
      <c r="H49" s="182">
        <f>'実質公債費比率（分子）の構造'!M$45</f>
        <v>752</v>
      </c>
      <c r="I49" s="182"/>
      <c r="J49" s="182"/>
      <c r="K49" s="182">
        <f>'実質公債費比率（分子）の構造'!N$45</f>
        <v>676</v>
      </c>
      <c r="L49" s="182"/>
      <c r="M49" s="182"/>
      <c r="N49" s="182">
        <f>'実質公債費比率（分子）の構造'!O$45</f>
        <v>697</v>
      </c>
      <c r="O49" s="182"/>
      <c r="P49" s="182"/>
    </row>
    <row r="50" spans="1:16" x14ac:dyDescent="0.15">
      <c r="A50" s="182" t="s">
        <v>71</v>
      </c>
      <c r="B50" s="182" t="e">
        <f>NA()</f>
        <v>#N/A</v>
      </c>
      <c r="C50" s="182">
        <f>IF(ISNUMBER('実質公債費比率（分子）の構造'!K$53),'実質公債費比率（分子）の構造'!K$53,NA())</f>
        <v>484</v>
      </c>
      <c r="D50" s="182" t="e">
        <f>NA()</f>
        <v>#N/A</v>
      </c>
      <c r="E50" s="182" t="e">
        <f>NA()</f>
        <v>#N/A</v>
      </c>
      <c r="F50" s="182">
        <f>IF(ISNUMBER('実質公債費比率（分子）の構造'!L$53),'実質公債費比率（分子）の構造'!L$53,NA())</f>
        <v>458</v>
      </c>
      <c r="G50" s="182" t="e">
        <f>NA()</f>
        <v>#N/A</v>
      </c>
      <c r="H50" s="182" t="e">
        <f>NA()</f>
        <v>#N/A</v>
      </c>
      <c r="I50" s="182">
        <f>IF(ISNUMBER('実質公債費比率（分子）の構造'!M$53),'実質公債費比率（分子）の構造'!M$53,NA())</f>
        <v>435</v>
      </c>
      <c r="J50" s="182" t="e">
        <f>NA()</f>
        <v>#N/A</v>
      </c>
      <c r="K50" s="182" t="e">
        <f>NA()</f>
        <v>#N/A</v>
      </c>
      <c r="L50" s="182">
        <f>IF(ISNUMBER('実質公債費比率（分子）の構造'!N$53),'実質公債費比率（分子）の構造'!N$53,NA())</f>
        <v>370</v>
      </c>
      <c r="M50" s="182" t="e">
        <f>NA()</f>
        <v>#N/A</v>
      </c>
      <c r="N50" s="182" t="e">
        <f>NA()</f>
        <v>#N/A</v>
      </c>
      <c r="O50" s="182">
        <f>IF(ISNUMBER('実質公債費比率（分子）の構造'!O$53),'実質公債費比率（分子）の構造'!O$53,NA())</f>
        <v>406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6678</v>
      </c>
      <c r="E56" s="181"/>
      <c r="F56" s="181"/>
      <c r="G56" s="181">
        <f>'将来負担比率（分子）の構造'!J$52</f>
        <v>6528</v>
      </c>
      <c r="H56" s="181"/>
      <c r="I56" s="181"/>
      <c r="J56" s="181">
        <f>'将来負担比率（分子）の構造'!K$52</f>
        <v>6494</v>
      </c>
      <c r="K56" s="181"/>
      <c r="L56" s="181"/>
      <c r="M56" s="181">
        <f>'将来負担比率（分子）の構造'!L$52</f>
        <v>6402</v>
      </c>
      <c r="N56" s="181"/>
      <c r="O56" s="181"/>
      <c r="P56" s="181">
        <f>'将来負担比率（分子）の構造'!M$52</f>
        <v>6267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165</v>
      </c>
    </row>
    <row r="58" spans="1:16" x14ac:dyDescent="0.15">
      <c r="A58" s="181" t="s">
        <v>41</v>
      </c>
      <c r="B58" s="181"/>
      <c r="C58" s="181"/>
      <c r="D58" s="181">
        <f>'将来負担比率（分子）の構造'!I$50</f>
        <v>1691</v>
      </c>
      <c r="E58" s="181"/>
      <c r="F58" s="181"/>
      <c r="G58" s="181">
        <f>'将来負担比率（分子）の構造'!J$50</f>
        <v>1900</v>
      </c>
      <c r="H58" s="181"/>
      <c r="I58" s="181"/>
      <c r="J58" s="181">
        <f>'将来負担比率（分子）の構造'!K$50</f>
        <v>1804</v>
      </c>
      <c r="K58" s="181"/>
      <c r="L58" s="181"/>
      <c r="M58" s="181">
        <f>'将来負担比率（分子）の構造'!L$50</f>
        <v>1716</v>
      </c>
      <c r="N58" s="181"/>
      <c r="O58" s="181"/>
      <c r="P58" s="181">
        <f>'将来負担比率（分子）の構造'!M$50</f>
        <v>1616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1399</v>
      </c>
      <c r="C62" s="181"/>
      <c r="D62" s="181"/>
      <c r="E62" s="181">
        <f>'将来負担比率（分子）の構造'!J$45</f>
        <v>1108</v>
      </c>
      <c r="F62" s="181"/>
      <c r="G62" s="181"/>
      <c r="H62" s="181">
        <f>'将来負担比率（分子）の構造'!K$45</f>
        <v>998</v>
      </c>
      <c r="I62" s="181"/>
      <c r="J62" s="181"/>
      <c r="K62" s="181">
        <f>'将来負担比率（分子）の構造'!L$45</f>
        <v>987</v>
      </c>
      <c r="L62" s="181"/>
      <c r="M62" s="181"/>
      <c r="N62" s="181">
        <f>'将来負担比率（分子）の構造'!M$45</f>
        <v>980</v>
      </c>
      <c r="O62" s="181"/>
      <c r="P62" s="181"/>
    </row>
    <row r="63" spans="1:16" x14ac:dyDescent="0.15">
      <c r="A63" s="181" t="s">
        <v>34</v>
      </c>
      <c r="B63" s="181">
        <f>'将来負担比率（分子）の構造'!I$44</f>
        <v>171</v>
      </c>
      <c r="C63" s="181"/>
      <c r="D63" s="181"/>
      <c r="E63" s="181">
        <f>'将来負担比率（分子）の構造'!J$44</f>
        <v>207</v>
      </c>
      <c r="F63" s="181"/>
      <c r="G63" s="181"/>
      <c r="H63" s="181">
        <f>'将来負担比率（分子）の構造'!K$44</f>
        <v>205</v>
      </c>
      <c r="I63" s="181"/>
      <c r="J63" s="181"/>
      <c r="K63" s="181">
        <f>'将来負担比率（分子）の構造'!L$44</f>
        <v>191</v>
      </c>
      <c r="L63" s="181"/>
      <c r="M63" s="181"/>
      <c r="N63" s="181">
        <f>'将来負担比率（分子）の構造'!M$44</f>
        <v>168</v>
      </c>
      <c r="O63" s="181"/>
      <c r="P63" s="181"/>
    </row>
    <row r="64" spans="1:16" x14ac:dyDescent="0.15">
      <c r="A64" s="181" t="s">
        <v>33</v>
      </c>
      <c r="B64" s="181">
        <f>'将来負担比率（分子）の構造'!I$43</f>
        <v>3718</v>
      </c>
      <c r="C64" s="181"/>
      <c r="D64" s="181"/>
      <c r="E64" s="181">
        <f>'将来負担比率（分子）の構造'!J$43</f>
        <v>3593</v>
      </c>
      <c r="F64" s="181"/>
      <c r="G64" s="181"/>
      <c r="H64" s="181">
        <f>'将来負担比率（分子）の構造'!K$43</f>
        <v>3466</v>
      </c>
      <c r="I64" s="181"/>
      <c r="J64" s="181"/>
      <c r="K64" s="181">
        <f>'将来負担比率（分子）の構造'!L$43</f>
        <v>3300</v>
      </c>
      <c r="L64" s="181"/>
      <c r="M64" s="181"/>
      <c r="N64" s="181">
        <f>'将来負担比率（分子）の構造'!M$43</f>
        <v>3051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7331</v>
      </c>
      <c r="C66" s="181"/>
      <c r="D66" s="181"/>
      <c r="E66" s="181">
        <f>'将来負担比率（分子）の構造'!J$41</f>
        <v>7589</v>
      </c>
      <c r="F66" s="181"/>
      <c r="G66" s="181"/>
      <c r="H66" s="181">
        <f>'将来負担比率（分子）の構造'!K$41</f>
        <v>7911</v>
      </c>
      <c r="I66" s="181"/>
      <c r="J66" s="181"/>
      <c r="K66" s="181">
        <f>'将来負担比率（分子）の構造'!L$41</f>
        <v>8007</v>
      </c>
      <c r="L66" s="181"/>
      <c r="M66" s="181"/>
      <c r="N66" s="181">
        <f>'将来負担比率（分子）の構造'!M$41</f>
        <v>8171</v>
      </c>
      <c r="O66" s="181"/>
      <c r="P66" s="181"/>
    </row>
    <row r="67" spans="1:16" x14ac:dyDescent="0.15">
      <c r="A67" s="181" t="s">
        <v>75</v>
      </c>
      <c r="B67" s="181" t="e">
        <f>NA()</f>
        <v>#N/A</v>
      </c>
      <c r="C67" s="181">
        <f>IF(ISNUMBER('将来負担比率（分子）の構造'!I$53), IF('将来負担比率（分子）の構造'!I$53 &lt; 0, 0, '将来負担比率（分子）の構造'!I$53), NA())</f>
        <v>4251</v>
      </c>
      <c r="D67" s="181" t="e">
        <f>NA()</f>
        <v>#N/A</v>
      </c>
      <c r="E67" s="181" t="e">
        <f>NA()</f>
        <v>#N/A</v>
      </c>
      <c r="F67" s="181">
        <f>IF(ISNUMBER('将来負担比率（分子）の構造'!J$53), IF('将来負担比率（分子）の構造'!J$53 &lt; 0, 0, '将来負担比率（分子）の構造'!J$53), NA())</f>
        <v>4068</v>
      </c>
      <c r="G67" s="181" t="e">
        <f>NA()</f>
        <v>#N/A</v>
      </c>
      <c r="H67" s="181" t="e">
        <f>NA()</f>
        <v>#N/A</v>
      </c>
      <c r="I67" s="181">
        <f>IF(ISNUMBER('将来負担比率（分子）の構造'!K$53), IF('将来負担比率（分子）の構造'!K$53 &lt; 0, 0, '将来負担比率（分子）の構造'!K$53), NA())</f>
        <v>4282</v>
      </c>
      <c r="J67" s="181" t="e">
        <f>NA()</f>
        <v>#N/A</v>
      </c>
      <c r="K67" s="181" t="e">
        <f>NA()</f>
        <v>#N/A</v>
      </c>
      <c r="L67" s="181">
        <f>IF(ISNUMBER('将来負担比率（分子）の構造'!L$53), IF('将来負担比率（分子）の構造'!L$53 &lt; 0, 0, '将来負担比率（分子）の構造'!L$53), NA())</f>
        <v>4368</v>
      </c>
      <c r="M67" s="181" t="e">
        <f>NA()</f>
        <v>#N/A</v>
      </c>
      <c r="N67" s="181" t="e">
        <f>NA()</f>
        <v>#N/A</v>
      </c>
      <c r="O67" s="181">
        <f>IF(ISNUMBER('将来負担比率（分子）の構造'!M$53), IF('将来負担比率（分子）の構造'!M$53 &lt; 0, 0, '将来負担比率（分子）の構造'!M$53), NA())</f>
        <v>4323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642</v>
      </c>
      <c r="C72" s="185">
        <f>基金残高に係る経年分析!G55</f>
        <v>688</v>
      </c>
      <c r="D72" s="185">
        <f>基金残高に係る経年分析!H55</f>
        <v>740</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827</v>
      </c>
      <c r="C74" s="185">
        <f>基金残高に係る経年分析!G57</f>
        <v>664</v>
      </c>
      <c r="D74" s="185">
        <f>基金残高に係る経年分析!H57</f>
        <v>543</v>
      </c>
    </row>
  </sheetData>
  <sheetProtection algorithmName="SHA-512" hashValue="aVasBbAxQ2QsmxO2B80AwWXs+aYlZeMwOZro0IYBm9jFAPT+HxclbUYjbItejDqoZJ1IyYcVY1ySN7F3mmuOVg==" saltValue="BVVz5IbqfNABamfPd5cW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1878219</v>
      </c>
      <c r="S5" s="698"/>
      <c r="T5" s="698"/>
      <c r="U5" s="698"/>
      <c r="V5" s="698"/>
      <c r="W5" s="698"/>
      <c r="X5" s="698"/>
      <c r="Y5" s="741"/>
      <c r="Z5" s="759">
        <v>20.5</v>
      </c>
      <c r="AA5" s="759"/>
      <c r="AB5" s="759"/>
      <c r="AC5" s="759"/>
      <c r="AD5" s="760">
        <v>1878219</v>
      </c>
      <c r="AE5" s="760"/>
      <c r="AF5" s="760"/>
      <c r="AG5" s="760"/>
      <c r="AH5" s="760"/>
      <c r="AI5" s="760"/>
      <c r="AJ5" s="760"/>
      <c r="AK5" s="760"/>
      <c r="AL5" s="742">
        <v>44.4</v>
      </c>
      <c r="AM5" s="713"/>
      <c r="AN5" s="713"/>
      <c r="AO5" s="743"/>
      <c r="AP5" s="708" t="s">
        <v>228</v>
      </c>
      <c r="AQ5" s="709"/>
      <c r="AR5" s="709"/>
      <c r="AS5" s="709"/>
      <c r="AT5" s="709"/>
      <c r="AU5" s="709"/>
      <c r="AV5" s="709"/>
      <c r="AW5" s="709"/>
      <c r="AX5" s="709"/>
      <c r="AY5" s="709"/>
      <c r="AZ5" s="709"/>
      <c r="BA5" s="709"/>
      <c r="BB5" s="709"/>
      <c r="BC5" s="709"/>
      <c r="BD5" s="709"/>
      <c r="BE5" s="709"/>
      <c r="BF5" s="710"/>
      <c r="BG5" s="642">
        <v>1878219</v>
      </c>
      <c r="BH5" s="643"/>
      <c r="BI5" s="643"/>
      <c r="BJ5" s="643"/>
      <c r="BK5" s="643"/>
      <c r="BL5" s="643"/>
      <c r="BM5" s="643"/>
      <c r="BN5" s="644"/>
      <c r="BO5" s="675">
        <v>100</v>
      </c>
      <c r="BP5" s="675"/>
      <c r="BQ5" s="675"/>
      <c r="BR5" s="675"/>
      <c r="BS5" s="676">
        <v>87254</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48507</v>
      </c>
      <c r="S6" s="643"/>
      <c r="T6" s="643"/>
      <c r="U6" s="643"/>
      <c r="V6" s="643"/>
      <c r="W6" s="643"/>
      <c r="X6" s="643"/>
      <c r="Y6" s="644"/>
      <c r="Z6" s="675">
        <v>0.5</v>
      </c>
      <c r="AA6" s="675"/>
      <c r="AB6" s="675"/>
      <c r="AC6" s="675"/>
      <c r="AD6" s="676">
        <v>48507</v>
      </c>
      <c r="AE6" s="676"/>
      <c r="AF6" s="676"/>
      <c r="AG6" s="676"/>
      <c r="AH6" s="676"/>
      <c r="AI6" s="676"/>
      <c r="AJ6" s="676"/>
      <c r="AK6" s="676"/>
      <c r="AL6" s="645">
        <v>1.1000000000000001</v>
      </c>
      <c r="AM6" s="646"/>
      <c r="AN6" s="646"/>
      <c r="AO6" s="677"/>
      <c r="AP6" s="639" t="s">
        <v>233</v>
      </c>
      <c r="AQ6" s="640"/>
      <c r="AR6" s="640"/>
      <c r="AS6" s="640"/>
      <c r="AT6" s="640"/>
      <c r="AU6" s="640"/>
      <c r="AV6" s="640"/>
      <c r="AW6" s="640"/>
      <c r="AX6" s="640"/>
      <c r="AY6" s="640"/>
      <c r="AZ6" s="640"/>
      <c r="BA6" s="640"/>
      <c r="BB6" s="640"/>
      <c r="BC6" s="640"/>
      <c r="BD6" s="640"/>
      <c r="BE6" s="640"/>
      <c r="BF6" s="641"/>
      <c r="BG6" s="642">
        <v>1878219</v>
      </c>
      <c r="BH6" s="643"/>
      <c r="BI6" s="643"/>
      <c r="BJ6" s="643"/>
      <c r="BK6" s="643"/>
      <c r="BL6" s="643"/>
      <c r="BM6" s="643"/>
      <c r="BN6" s="644"/>
      <c r="BO6" s="675">
        <v>100</v>
      </c>
      <c r="BP6" s="675"/>
      <c r="BQ6" s="675"/>
      <c r="BR6" s="675"/>
      <c r="BS6" s="676">
        <v>87254</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101088</v>
      </c>
      <c r="CS6" s="643"/>
      <c r="CT6" s="643"/>
      <c r="CU6" s="643"/>
      <c r="CV6" s="643"/>
      <c r="CW6" s="643"/>
      <c r="CX6" s="643"/>
      <c r="CY6" s="644"/>
      <c r="CZ6" s="742">
        <v>1.1000000000000001</v>
      </c>
      <c r="DA6" s="713"/>
      <c r="DB6" s="713"/>
      <c r="DC6" s="745"/>
      <c r="DD6" s="648" t="s">
        <v>235</v>
      </c>
      <c r="DE6" s="643"/>
      <c r="DF6" s="643"/>
      <c r="DG6" s="643"/>
      <c r="DH6" s="643"/>
      <c r="DI6" s="643"/>
      <c r="DJ6" s="643"/>
      <c r="DK6" s="643"/>
      <c r="DL6" s="643"/>
      <c r="DM6" s="643"/>
      <c r="DN6" s="643"/>
      <c r="DO6" s="643"/>
      <c r="DP6" s="644"/>
      <c r="DQ6" s="648">
        <v>101044</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2376</v>
      </c>
      <c r="S7" s="643"/>
      <c r="T7" s="643"/>
      <c r="U7" s="643"/>
      <c r="V7" s="643"/>
      <c r="W7" s="643"/>
      <c r="X7" s="643"/>
      <c r="Y7" s="644"/>
      <c r="Z7" s="675">
        <v>0</v>
      </c>
      <c r="AA7" s="675"/>
      <c r="AB7" s="675"/>
      <c r="AC7" s="675"/>
      <c r="AD7" s="676">
        <v>2376</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752985</v>
      </c>
      <c r="BH7" s="643"/>
      <c r="BI7" s="643"/>
      <c r="BJ7" s="643"/>
      <c r="BK7" s="643"/>
      <c r="BL7" s="643"/>
      <c r="BM7" s="643"/>
      <c r="BN7" s="644"/>
      <c r="BO7" s="675">
        <v>40.1</v>
      </c>
      <c r="BP7" s="675"/>
      <c r="BQ7" s="675"/>
      <c r="BR7" s="675"/>
      <c r="BS7" s="676">
        <v>16167</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2423534</v>
      </c>
      <c r="CS7" s="643"/>
      <c r="CT7" s="643"/>
      <c r="CU7" s="643"/>
      <c r="CV7" s="643"/>
      <c r="CW7" s="643"/>
      <c r="CX7" s="643"/>
      <c r="CY7" s="644"/>
      <c r="CZ7" s="675">
        <v>26.9</v>
      </c>
      <c r="DA7" s="675"/>
      <c r="DB7" s="675"/>
      <c r="DC7" s="675"/>
      <c r="DD7" s="648">
        <v>45596</v>
      </c>
      <c r="DE7" s="643"/>
      <c r="DF7" s="643"/>
      <c r="DG7" s="643"/>
      <c r="DH7" s="643"/>
      <c r="DI7" s="643"/>
      <c r="DJ7" s="643"/>
      <c r="DK7" s="643"/>
      <c r="DL7" s="643"/>
      <c r="DM7" s="643"/>
      <c r="DN7" s="643"/>
      <c r="DO7" s="643"/>
      <c r="DP7" s="644"/>
      <c r="DQ7" s="648">
        <v>689962</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10054</v>
      </c>
      <c r="S8" s="643"/>
      <c r="T8" s="643"/>
      <c r="U8" s="643"/>
      <c r="V8" s="643"/>
      <c r="W8" s="643"/>
      <c r="X8" s="643"/>
      <c r="Y8" s="644"/>
      <c r="Z8" s="675">
        <v>0.1</v>
      </c>
      <c r="AA8" s="675"/>
      <c r="AB8" s="675"/>
      <c r="AC8" s="675"/>
      <c r="AD8" s="676">
        <v>10054</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25666</v>
      </c>
      <c r="BH8" s="643"/>
      <c r="BI8" s="643"/>
      <c r="BJ8" s="643"/>
      <c r="BK8" s="643"/>
      <c r="BL8" s="643"/>
      <c r="BM8" s="643"/>
      <c r="BN8" s="644"/>
      <c r="BO8" s="675">
        <v>1.4</v>
      </c>
      <c r="BP8" s="675"/>
      <c r="BQ8" s="675"/>
      <c r="BR8" s="675"/>
      <c r="BS8" s="648" t="s">
        <v>176</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2441278</v>
      </c>
      <c r="CS8" s="643"/>
      <c r="CT8" s="643"/>
      <c r="CU8" s="643"/>
      <c r="CV8" s="643"/>
      <c r="CW8" s="643"/>
      <c r="CX8" s="643"/>
      <c r="CY8" s="644"/>
      <c r="CZ8" s="675">
        <v>27.1</v>
      </c>
      <c r="DA8" s="675"/>
      <c r="DB8" s="675"/>
      <c r="DC8" s="675"/>
      <c r="DD8" s="648">
        <v>4314</v>
      </c>
      <c r="DE8" s="643"/>
      <c r="DF8" s="643"/>
      <c r="DG8" s="643"/>
      <c r="DH8" s="643"/>
      <c r="DI8" s="643"/>
      <c r="DJ8" s="643"/>
      <c r="DK8" s="643"/>
      <c r="DL8" s="643"/>
      <c r="DM8" s="643"/>
      <c r="DN8" s="643"/>
      <c r="DO8" s="643"/>
      <c r="DP8" s="644"/>
      <c r="DQ8" s="648">
        <v>1459042</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11346</v>
      </c>
      <c r="S9" s="643"/>
      <c r="T9" s="643"/>
      <c r="U9" s="643"/>
      <c r="V9" s="643"/>
      <c r="W9" s="643"/>
      <c r="X9" s="643"/>
      <c r="Y9" s="644"/>
      <c r="Z9" s="675">
        <v>0.1</v>
      </c>
      <c r="AA9" s="675"/>
      <c r="AB9" s="675"/>
      <c r="AC9" s="675"/>
      <c r="AD9" s="676">
        <v>11346</v>
      </c>
      <c r="AE9" s="676"/>
      <c r="AF9" s="676"/>
      <c r="AG9" s="676"/>
      <c r="AH9" s="676"/>
      <c r="AI9" s="676"/>
      <c r="AJ9" s="676"/>
      <c r="AK9" s="676"/>
      <c r="AL9" s="645">
        <v>0.3</v>
      </c>
      <c r="AM9" s="646"/>
      <c r="AN9" s="646"/>
      <c r="AO9" s="677"/>
      <c r="AP9" s="639" t="s">
        <v>243</v>
      </c>
      <c r="AQ9" s="640"/>
      <c r="AR9" s="640"/>
      <c r="AS9" s="640"/>
      <c r="AT9" s="640"/>
      <c r="AU9" s="640"/>
      <c r="AV9" s="640"/>
      <c r="AW9" s="640"/>
      <c r="AX9" s="640"/>
      <c r="AY9" s="640"/>
      <c r="AZ9" s="640"/>
      <c r="BA9" s="640"/>
      <c r="BB9" s="640"/>
      <c r="BC9" s="640"/>
      <c r="BD9" s="640"/>
      <c r="BE9" s="640"/>
      <c r="BF9" s="641"/>
      <c r="BG9" s="642">
        <v>642534</v>
      </c>
      <c r="BH9" s="643"/>
      <c r="BI9" s="643"/>
      <c r="BJ9" s="643"/>
      <c r="BK9" s="643"/>
      <c r="BL9" s="643"/>
      <c r="BM9" s="643"/>
      <c r="BN9" s="644"/>
      <c r="BO9" s="675">
        <v>34.200000000000003</v>
      </c>
      <c r="BP9" s="675"/>
      <c r="BQ9" s="675"/>
      <c r="BR9" s="675"/>
      <c r="BS9" s="648" t="s">
        <v>235</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693603</v>
      </c>
      <c r="CS9" s="643"/>
      <c r="CT9" s="643"/>
      <c r="CU9" s="643"/>
      <c r="CV9" s="643"/>
      <c r="CW9" s="643"/>
      <c r="CX9" s="643"/>
      <c r="CY9" s="644"/>
      <c r="CZ9" s="675">
        <v>7.7</v>
      </c>
      <c r="DA9" s="675"/>
      <c r="DB9" s="675"/>
      <c r="DC9" s="675"/>
      <c r="DD9" s="648">
        <v>27477</v>
      </c>
      <c r="DE9" s="643"/>
      <c r="DF9" s="643"/>
      <c r="DG9" s="643"/>
      <c r="DH9" s="643"/>
      <c r="DI9" s="643"/>
      <c r="DJ9" s="643"/>
      <c r="DK9" s="643"/>
      <c r="DL9" s="643"/>
      <c r="DM9" s="643"/>
      <c r="DN9" s="643"/>
      <c r="DO9" s="643"/>
      <c r="DP9" s="644"/>
      <c r="DQ9" s="648">
        <v>636823</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176</v>
      </c>
      <c r="S10" s="643"/>
      <c r="T10" s="643"/>
      <c r="U10" s="643"/>
      <c r="V10" s="643"/>
      <c r="W10" s="643"/>
      <c r="X10" s="643"/>
      <c r="Y10" s="644"/>
      <c r="Z10" s="675" t="s">
        <v>235</v>
      </c>
      <c r="AA10" s="675"/>
      <c r="AB10" s="675"/>
      <c r="AC10" s="675"/>
      <c r="AD10" s="676" t="s">
        <v>235</v>
      </c>
      <c r="AE10" s="676"/>
      <c r="AF10" s="676"/>
      <c r="AG10" s="676"/>
      <c r="AH10" s="676"/>
      <c r="AI10" s="676"/>
      <c r="AJ10" s="676"/>
      <c r="AK10" s="676"/>
      <c r="AL10" s="645" t="s">
        <v>235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29057</v>
      </c>
      <c r="BH10" s="643"/>
      <c r="BI10" s="643"/>
      <c r="BJ10" s="643"/>
      <c r="BK10" s="643"/>
      <c r="BL10" s="643"/>
      <c r="BM10" s="643"/>
      <c r="BN10" s="644"/>
      <c r="BO10" s="675">
        <v>1.5</v>
      </c>
      <c r="BP10" s="675"/>
      <c r="BQ10" s="675"/>
      <c r="BR10" s="675"/>
      <c r="BS10" s="648">
        <v>4926</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3550</v>
      </c>
      <c r="CS10" s="643"/>
      <c r="CT10" s="643"/>
      <c r="CU10" s="643"/>
      <c r="CV10" s="643"/>
      <c r="CW10" s="643"/>
      <c r="CX10" s="643"/>
      <c r="CY10" s="644"/>
      <c r="CZ10" s="675">
        <v>0</v>
      </c>
      <c r="DA10" s="675"/>
      <c r="DB10" s="675"/>
      <c r="DC10" s="675"/>
      <c r="DD10" s="648" t="s">
        <v>235</v>
      </c>
      <c r="DE10" s="643"/>
      <c r="DF10" s="643"/>
      <c r="DG10" s="643"/>
      <c r="DH10" s="643"/>
      <c r="DI10" s="643"/>
      <c r="DJ10" s="643"/>
      <c r="DK10" s="643"/>
      <c r="DL10" s="643"/>
      <c r="DM10" s="643"/>
      <c r="DN10" s="643"/>
      <c r="DO10" s="643"/>
      <c r="DP10" s="644"/>
      <c r="DQ10" s="648">
        <v>2938</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305147</v>
      </c>
      <c r="S11" s="643"/>
      <c r="T11" s="643"/>
      <c r="U11" s="643"/>
      <c r="V11" s="643"/>
      <c r="W11" s="643"/>
      <c r="X11" s="643"/>
      <c r="Y11" s="644"/>
      <c r="Z11" s="645">
        <v>3.3</v>
      </c>
      <c r="AA11" s="646"/>
      <c r="AB11" s="646"/>
      <c r="AC11" s="647"/>
      <c r="AD11" s="648">
        <v>305147</v>
      </c>
      <c r="AE11" s="643"/>
      <c r="AF11" s="643"/>
      <c r="AG11" s="643"/>
      <c r="AH11" s="643"/>
      <c r="AI11" s="643"/>
      <c r="AJ11" s="643"/>
      <c r="AK11" s="644"/>
      <c r="AL11" s="645">
        <v>7.2</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55728</v>
      </c>
      <c r="BH11" s="643"/>
      <c r="BI11" s="643"/>
      <c r="BJ11" s="643"/>
      <c r="BK11" s="643"/>
      <c r="BL11" s="643"/>
      <c r="BM11" s="643"/>
      <c r="BN11" s="644"/>
      <c r="BO11" s="675">
        <v>3</v>
      </c>
      <c r="BP11" s="675"/>
      <c r="BQ11" s="675"/>
      <c r="BR11" s="675"/>
      <c r="BS11" s="648">
        <v>11241</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56473</v>
      </c>
      <c r="CS11" s="643"/>
      <c r="CT11" s="643"/>
      <c r="CU11" s="643"/>
      <c r="CV11" s="643"/>
      <c r="CW11" s="643"/>
      <c r="CX11" s="643"/>
      <c r="CY11" s="644"/>
      <c r="CZ11" s="675">
        <v>0.6</v>
      </c>
      <c r="DA11" s="675"/>
      <c r="DB11" s="675"/>
      <c r="DC11" s="675"/>
      <c r="DD11" s="648">
        <v>11126</v>
      </c>
      <c r="DE11" s="643"/>
      <c r="DF11" s="643"/>
      <c r="DG11" s="643"/>
      <c r="DH11" s="643"/>
      <c r="DI11" s="643"/>
      <c r="DJ11" s="643"/>
      <c r="DK11" s="643"/>
      <c r="DL11" s="643"/>
      <c r="DM11" s="643"/>
      <c r="DN11" s="643"/>
      <c r="DO11" s="643"/>
      <c r="DP11" s="644"/>
      <c r="DQ11" s="648">
        <v>41358</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44672</v>
      </c>
      <c r="S12" s="643"/>
      <c r="T12" s="643"/>
      <c r="U12" s="643"/>
      <c r="V12" s="643"/>
      <c r="W12" s="643"/>
      <c r="X12" s="643"/>
      <c r="Y12" s="644"/>
      <c r="Z12" s="675">
        <v>0.5</v>
      </c>
      <c r="AA12" s="675"/>
      <c r="AB12" s="675"/>
      <c r="AC12" s="675"/>
      <c r="AD12" s="676">
        <v>44672</v>
      </c>
      <c r="AE12" s="676"/>
      <c r="AF12" s="676"/>
      <c r="AG12" s="676"/>
      <c r="AH12" s="676"/>
      <c r="AI12" s="676"/>
      <c r="AJ12" s="676"/>
      <c r="AK12" s="676"/>
      <c r="AL12" s="645">
        <v>1.1000000000000001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1008914</v>
      </c>
      <c r="BH12" s="643"/>
      <c r="BI12" s="643"/>
      <c r="BJ12" s="643"/>
      <c r="BK12" s="643"/>
      <c r="BL12" s="643"/>
      <c r="BM12" s="643"/>
      <c r="BN12" s="644"/>
      <c r="BO12" s="675">
        <v>53.7</v>
      </c>
      <c r="BP12" s="675"/>
      <c r="BQ12" s="675"/>
      <c r="BR12" s="675"/>
      <c r="BS12" s="648">
        <v>71087</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210361</v>
      </c>
      <c r="CS12" s="643"/>
      <c r="CT12" s="643"/>
      <c r="CU12" s="643"/>
      <c r="CV12" s="643"/>
      <c r="CW12" s="643"/>
      <c r="CX12" s="643"/>
      <c r="CY12" s="644"/>
      <c r="CZ12" s="675">
        <v>2.2999999999999998</v>
      </c>
      <c r="DA12" s="675"/>
      <c r="DB12" s="675"/>
      <c r="DC12" s="675"/>
      <c r="DD12" s="648">
        <v>21019</v>
      </c>
      <c r="DE12" s="643"/>
      <c r="DF12" s="643"/>
      <c r="DG12" s="643"/>
      <c r="DH12" s="643"/>
      <c r="DI12" s="643"/>
      <c r="DJ12" s="643"/>
      <c r="DK12" s="643"/>
      <c r="DL12" s="643"/>
      <c r="DM12" s="643"/>
      <c r="DN12" s="643"/>
      <c r="DO12" s="643"/>
      <c r="DP12" s="644"/>
      <c r="DQ12" s="648">
        <v>174615</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176</v>
      </c>
      <c r="S13" s="643"/>
      <c r="T13" s="643"/>
      <c r="U13" s="643"/>
      <c r="V13" s="643"/>
      <c r="W13" s="643"/>
      <c r="X13" s="643"/>
      <c r="Y13" s="644"/>
      <c r="Z13" s="675" t="s">
        <v>235</v>
      </c>
      <c r="AA13" s="675"/>
      <c r="AB13" s="675"/>
      <c r="AC13" s="675"/>
      <c r="AD13" s="676" t="s">
        <v>235</v>
      </c>
      <c r="AE13" s="676"/>
      <c r="AF13" s="676"/>
      <c r="AG13" s="676"/>
      <c r="AH13" s="676"/>
      <c r="AI13" s="676"/>
      <c r="AJ13" s="676"/>
      <c r="AK13" s="676"/>
      <c r="AL13" s="645" t="s">
        <v>235</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1005466</v>
      </c>
      <c r="BH13" s="643"/>
      <c r="BI13" s="643"/>
      <c r="BJ13" s="643"/>
      <c r="BK13" s="643"/>
      <c r="BL13" s="643"/>
      <c r="BM13" s="643"/>
      <c r="BN13" s="644"/>
      <c r="BO13" s="675">
        <v>53.5</v>
      </c>
      <c r="BP13" s="675"/>
      <c r="BQ13" s="675"/>
      <c r="BR13" s="675"/>
      <c r="BS13" s="648">
        <v>71087</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1207876</v>
      </c>
      <c r="CS13" s="643"/>
      <c r="CT13" s="643"/>
      <c r="CU13" s="643"/>
      <c r="CV13" s="643"/>
      <c r="CW13" s="643"/>
      <c r="CX13" s="643"/>
      <c r="CY13" s="644"/>
      <c r="CZ13" s="675">
        <v>13.4</v>
      </c>
      <c r="DA13" s="675"/>
      <c r="DB13" s="675"/>
      <c r="DC13" s="675"/>
      <c r="DD13" s="648">
        <v>618226</v>
      </c>
      <c r="DE13" s="643"/>
      <c r="DF13" s="643"/>
      <c r="DG13" s="643"/>
      <c r="DH13" s="643"/>
      <c r="DI13" s="643"/>
      <c r="DJ13" s="643"/>
      <c r="DK13" s="643"/>
      <c r="DL13" s="643"/>
      <c r="DM13" s="643"/>
      <c r="DN13" s="643"/>
      <c r="DO13" s="643"/>
      <c r="DP13" s="644"/>
      <c r="DQ13" s="648">
        <v>542921</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44799</v>
      </c>
      <c r="BH14" s="643"/>
      <c r="BI14" s="643"/>
      <c r="BJ14" s="643"/>
      <c r="BK14" s="643"/>
      <c r="BL14" s="643"/>
      <c r="BM14" s="643"/>
      <c r="BN14" s="644"/>
      <c r="BO14" s="675">
        <v>2.4</v>
      </c>
      <c r="BP14" s="675"/>
      <c r="BQ14" s="675"/>
      <c r="BR14" s="675"/>
      <c r="BS14" s="648" t="s">
        <v>176</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532122</v>
      </c>
      <c r="CS14" s="643"/>
      <c r="CT14" s="643"/>
      <c r="CU14" s="643"/>
      <c r="CV14" s="643"/>
      <c r="CW14" s="643"/>
      <c r="CX14" s="643"/>
      <c r="CY14" s="644"/>
      <c r="CZ14" s="675">
        <v>5.9</v>
      </c>
      <c r="DA14" s="675"/>
      <c r="DB14" s="675"/>
      <c r="DC14" s="675"/>
      <c r="DD14" s="648">
        <v>162879</v>
      </c>
      <c r="DE14" s="643"/>
      <c r="DF14" s="643"/>
      <c r="DG14" s="643"/>
      <c r="DH14" s="643"/>
      <c r="DI14" s="643"/>
      <c r="DJ14" s="643"/>
      <c r="DK14" s="643"/>
      <c r="DL14" s="643"/>
      <c r="DM14" s="643"/>
      <c r="DN14" s="643"/>
      <c r="DO14" s="643"/>
      <c r="DP14" s="644"/>
      <c r="DQ14" s="648">
        <v>364646</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235</v>
      </c>
      <c r="S15" s="643"/>
      <c r="T15" s="643"/>
      <c r="U15" s="643"/>
      <c r="V15" s="643"/>
      <c r="W15" s="643"/>
      <c r="X15" s="643"/>
      <c r="Y15" s="644"/>
      <c r="Z15" s="675" t="s">
        <v>235</v>
      </c>
      <c r="AA15" s="675"/>
      <c r="AB15" s="675"/>
      <c r="AC15" s="675"/>
      <c r="AD15" s="676" t="s">
        <v>176</v>
      </c>
      <c r="AE15" s="676"/>
      <c r="AF15" s="676"/>
      <c r="AG15" s="676"/>
      <c r="AH15" s="676"/>
      <c r="AI15" s="676"/>
      <c r="AJ15" s="676"/>
      <c r="AK15" s="676"/>
      <c r="AL15" s="645" t="s">
        <v>235</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71521</v>
      </c>
      <c r="BH15" s="643"/>
      <c r="BI15" s="643"/>
      <c r="BJ15" s="643"/>
      <c r="BK15" s="643"/>
      <c r="BL15" s="643"/>
      <c r="BM15" s="643"/>
      <c r="BN15" s="644"/>
      <c r="BO15" s="675">
        <v>3.8</v>
      </c>
      <c r="BP15" s="675"/>
      <c r="BQ15" s="675"/>
      <c r="BR15" s="675"/>
      <c r="BS15" s="648" t="s">
        <v>176</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629623</v>
      </c>
      <c r="CS15" s="643"/>
      <c r="CT15" s="643"/>
      <c r="CU15" s="643"/>
      <c r="CV15" s="643"/>
      <c r="CW15" s="643"/>
      <c r="CX15" s="643"/>
      <c r="CY15" s="644"/>
      <c r="CZ15" s="675">
        <v>7</v>
      </c>
      <c r="DA15" s="675"/>
      <c r="DB15" s="675"/>
      <c r="DC15" s="675"/>
      <c r="DD15" s="648">
        <v>88021</v>
      </c>
      <c r="DE15" s="643"/>
      <c r="DF15" s="643"/>
      <c r="DG15" s="643"/>
      <c r="DH15" s="643"/>
      <c r="DI15" s="643"/>
      <c r="DJ15" s="643"/>
      <c r="DK15" s="643"/>
      <c r="DL15" s="643"/>
      <c r="DM15" s="643"/>
      <c r="DN15" s="643"/>
      <c r="DO15" s="643"/>
      <c r="DP15" s="644"/>
      <c r="DQ15" s="648">
        <v>475159</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8027</v>
      </c>
      <c r="S16" s="643"/>
      <c r="T16" s="643"/>
      <c r="U16" s="643"/>
      <c r="V16" s="643"/>
      <c r="W16" s="643"/>
      <c r="X16" s="643"/>
      <c r="Y16" s="644"/>
      <c r="Z16" s="675">
        <v>0.1</v>
      </c>
      <c r="AA16" s="675"/>
      <c r="AB16" s="675"/>
      <c r="AC16" s="675"/>
      <c r="AD16" s="676">
        <v>8027</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176</v>
      </c>
      <c r="BH16" s="643"/>
      <c r="BI16" s="643"/>
      <c r="BJ16" s="643"/>
      <c r="BK16" s="643"/>
      <c r="BL16" s="643"/>
      <c r="BM16" s="643"/>
      <c r="BN16" s="644"/>
      <c r="BO16" s="675" t="s">
        <v>176</v>
      </c>
      <c r="BP16" s="675"/>
      <c r="BQ16" s="675"/>
      <c r="BR16" s="675"/>
      <c r="BS16" s="648" t="s">
        <v>235</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19663</v>
      </c>
      <c r="CS16" s="643"/>
      <c r="CT16" s="643"/>
      <c r="CU16" s="643"/>
      <c r="CV16" s="643"/>
      <c r="CW16" s="643"/>
      <c r="CX16" s="643"/>
      <c r="CY16" s="644"/>
      <c r="CZ16" s="675">
        <v>0.2</v>
      </c>
      <c r="DA16" s="675"/>
      <c r="DB16" s="675"/>
      <c r="DC16" s="675"/>
      <c r="DD16" s="648" t="s">
        <v>176</v>
      </c>
      <c r="DE16" s="643"/>
      <c r="DF16" s="643"/>
      <c r="DG16" s="643"/>
      <c r="DH16" s="643"/>
      <c r="DI16" s="643"/>
      <c r="DJ16" s="643"/>
      <c r="DK16" s="643"/>
      <c r="DL16" s="643"/>
      <c r="DM16" s="643"/>
      <c r="DN16" s="643"/>
      <c r="DO16" s="643"/>
      <c r="DP16" s="644"/>
      <c r="DQ16" s="648">
        <v>4593</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3229</v>
      </c>
      <c r="S17" s="643"/>
      <c r="T17" s="643"/>
      <c r="U17" s="643"/>
      <c r="V17" s="643"/>
      <c r="W17" s="643"/>
      <c r="X17" s="643"/>
      <c r="Y17" s="644"/>
      <c r="Z17" s="675">
        <v>0</v>
      </c>
      <c r="AA17" s="675"/>
      <c r="AB17" s="675"/>
      <c r="AC17" s="675"/>
      <c r="AD17" s="676">
        <v>3229</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235</v>
      </c>
      <c r="BP17" s="675"/>
      <c r="BQ17" s="675"/>
      <c r="BR17" s="675"/>
      <c r="BS17" s="648" t="s">
        <v>235</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696996</v>
      </c>
      <c r="CS17" s="643"/>
      <c r="CT17" s="643"/>
      <c r="CU17" s="643"/>
      <c r="CV17" s="643"/>
      <c r="CW17" s="643"/>
      <c r="CX17" s="643"/>
      <c r="CY17" s="644"/>
      <c r="CZ17" s="675">
        <v>7.7</v>
      </c>
      <c r="DA17" s="675"/>
      <c r="DB17" s="675"/>
      <c r="DC17" s="675"/>
      <c r="DD17" s="648" t="s">
        <v>176</v>
      </c>
      <c r="DE17" s="643"/>
      <c r="DF17" s="643"/>
      <c r="DG17" s="643"/>
      <c r="DH17" s="643"/>
      <c r="DI17" s="643"/>
      <c r="DJ17" s="643"/>
      <c r="DK17" s="643"/>
      <c r="DL17" s="643"/>
      <c r="DM17" s="643"/>
      <c r="DN17" s="643"/>
      <c r="DO17" s="643"/>
      <c r="DP17" s="644"/>
      <c r="DQ17" s="648">
        <v>696996</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13430</v>
      </c>
      <c r="S18" s="643"/>
      <c r="T18" s="643"/>
      <c r="U18" s="643"/>
      <c r="V18" s="643"/>
      <c r="W18" s="643"/>
      <c r="X18" s="643"/>
      <c r="Y18" s="644"/>
      <c r="Z18" s="675">
        <v>0.1</v>
      </c>
      <c r="AA18" s="675"/>
      <c r="AB18" s="675"/>
      <c r="AC18" s="675"/>
      <c r="AD18" s="676">
        <v>13430</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176</v>
      </c>
      <c r="BH18" s="643"/>
      <c r="BI18" s="643"/>
      <c r="BJ18" s="643"/>
      <c r="BK18" s="643"/>
      <c r="BL18" s="643"/>
      <c r="BM18" s="643"/>
      <c r="BN18" s="644"/>
      <c r="BO18" s="675" t="s">
        <v>176</v>
      </c>
      <c r="BP18" s="675"/>
      <c r="BQ18" s="675"/>
      <c r="BR18" s="675"/>
      <c r="BS18" s="648" t="s">
        <v>235</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235</v>
      </c>
      <c r="DA18" s="675"/>
      <c r="DB18" s="675"/>
      <c r="DC18" s="675"/>
      <c r="DD18" s="648" t="s">
        <v>176</v>
      </c>
      <c r="DE18" s="643"/>
      <c r="DF18" s="643"/>
      <c r="DG18" s="643"/>
      <c r="DH18" s="643"/>
      <c r="DI18" s="643"/>
      <c r="DJ18" s="643"/>
      <c r="DK18" s="643"/>
      <c r="DL18" s="643"/>
      <c r="DM18" s="643"/>
      <c r="DN18" s="643"/>
      <c r="DO18" s="643"/>
      <c r="DP18" s="644"/>
      <c r="DQ18" s="648" t="s">
        <v>235</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7961</v>
      </c>
      <c r="S19" s="643"/>
      <c r="T19" s="643"/>
      <c r="U19" s="643"/>
      <c r="V19" s="643"/>
      <c r="W19" s="643"/>
      <c r="X19" s="643"/>
      <c r="Y19" s="644"/>
      <c r="Z19" s="675">
        <v>0.1</v>
      </c>
      <c r="AA19" s="675"/>
      <c r="AB19" s="675"/>
      <c r="AC19" s="675"/>
      <c r="AD19" s="676">
        <v>7961</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176</v>
      </c>
      <c r="BH19" s="643"/>
      <c r="BI19" s="643"/>
      <c r="BJ19" s="643"/>
      <c r="BK19" s="643"/>
      <c r="BL19" s="643"/>
      <c r="BM19" s="643"/>
      <c r="BN19" s="644"/>
      <c r="BO19" s="675" t="s">
        <v>235</v>
      </c>
      <c r="BP19" s="675"/>
      <c r="BQ19" s="675"/>
      <c r="BR19" s="675"/>
      <c r="BS19" s="648" t="s">
        <v>235</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176</v>
      </c>
      <c r="CS19" s="643"/>
      <c r="CT19" s="643"/>
      <c r="CU19" s="643"/>
      <c r="CV19" s="643"/>
      <c r="CW19" s="643"/>
      <c r="CX19" s="643"/>
      <c r="CY19" s="644"/>
      <c r="CZ19" s="675" t="s">
        <v>176</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3873</v>
      </c>
      <c r="S20" s="643"/>
      <c r="T20" s="643"/>
      <c r="U20" s="643"/>
      <c r="V20" s="643"/>
      <c r="W20" s="643"/>
      <c r="X20" s="643"/>
      <c r="Y20" s="644"/>
      <c r="Z20" s="675">
        <v>0</v>
      </c>
      <c r="AA20" s="675"/>
      <c r="AB20" s="675"/>
      <c r="AC20" s="675"/>
      <c r="AD20" s="676">
        <v>3873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235</v>
      </c>
      <c r="BH20" s="643"/>
      <c r="BI20" s="643"/>
      <c r="BJ20" s="643"/>
      <c r="BK20" s="643"/>
      <c r="BL20" s="643"/>
      <c r="BM20" s="643"/>
      <c r="BN20" s="644"/>
      <c r="BO20" s="675" t="s">
        <v>176</v>
      </c>
      <c r="BP20" s="675"/>
      <c r="BQ20" s="675"/>
      <c r="BR20" s="675"/>
      <c r="BS20" s="648" t="s">
        <v>176</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9016167</v>
      </c>
      <c r="CS20" s="643"/>
      <c r="CT20" s="643"/>
      <c r="CU20" s="643"/>
      <c r="CV20" s="643"/>
      <c r="CW20" s="643"/>
      <c r="CX20" s="643"/>
      <c r="CY20" s="644"/>
      <c r="CZ20" s="675">
        <v>100</v>
      </c>
      <c r="DA20" s="675"/>
      <c r="DB20" s="675"/>
      <c r="DC20" s="675"/>
      <c r="DD20" s="648">
        <v>978658</v>
      </c>
      <c r="DE20" s="643"/>
      <c r="DF20" s="643"/>
      <c r="DG20" s="643"/>
      <c r="DH20" s="643"/>
      <c r="DI20" s="643"/>
      <c r="DJ20" s="643"/>
      <c r="DK20" s="643"/>
      <c r="DL20" s="643"/>
      <c r="DM20" s="643"/>
      <c r="DN20" s="643"/>
      <c r="DO20" s="643"/>
      <c r="DP20" s="644"/>
      <c r="DQ20" s="648">
        <v>5190097</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1596</v>
      </c>
      <c r="S21" s="643"/>
      <c r="T21" s="643"/>
      <c r="U21" s="643"/>
      <c r="V21" s="643"/>
      <c r="W21" s="643"/>
      <c r="X21" s="643"/>
      <c r="Y21" s="644"/>
      <c r="Z21" s="675">
        <v>0</v>
      </c>
      <c r="AA21" s="675"/>
      <c r="AB21" s="675"/>
      <c r="AC21" s="675"/>
      <c r="AD21" s="676">
        <v>1596</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235</v>
      </c>
      <c r="BH21" s="643"/>
      <c r="BI21" s="643"/>
      <c r="BJ21" s="643"/>
      <c r="BK21" s="643"/>
      <c r="BL21" s="643"/>
      <c r="BM21" s="643"/>
      <c r="BN21" s="644"/>
      <c r="BO21" s="675" t="s">
        <v>176</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2111862</v>
      </c>
      <c r="S22" s="643"/>
      <c r="T22" s="643"/>
      <c r="U22" s="643"/>
      <c r="V22" s="643"/>
      <c r="W22" s="643"/>
      <c r="X22" s="643"/>
      <c r="Y22" s="644"/>
      <c r="Z22" s="675">
        <v>23.1</v>
      </c>
      <c r="AA22" s="675"/>
      <c r="AB22" s="675"/>
      <c r="AC22" s="675"/>
      <c r="AD22" s="676">
        <v>1876298</v>
      </c>
      <c r="AE22" s="676"/>
      <c r="AF22" s="676"/>
      <c r="AG22" s="676"/>
      <c r="AH22" s="676"/>
      <c r="AI22" s="676"/>
      <c r="AJ22" s="676"/>
      <c r="AK22" s="676"/>
      <c r="AL22" s="645">
        <v>44.3</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235</v>
      </c>
      <c r="BH22" s="643"/>
      <c r="BI22" s="643"/>
      <c r="BJ22" s="643"/>
      <c r="BK22" s="643"/>
      <c r="BL22" s="643"/>
      <c r="BM22" s="643"/>
      <c r="BN22" s="644"/>
      <c r="BO22" s="675" t="s">
        <v>235</v>
      </c>
      <c r="BP22" s="675"/>
      <c r="BQ22" s="675"/>
      <c r="BR22" s="675"/>
      <c r="BS22" s="648" t="s">
        <v>176</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1876298</v>
      </c>
      <c r="S23" s="643"/>
      <c r="T23" s="643"/>
      <c r="U23" s="643"/>
      <c r="V23" s="643"/>
      <c r="W23" s="643"/>
      <c r="X23" s="643"/>
      <c r="Y23" s="644"/>
      <c r="Z23" s="675">
        <v>20.5</v>
      </c>
      <c r="AA23" s="675"/>
      <c r="AB23" s="675"/>
      <c r="AC23" s="675"/>
      <c r="AD23" s="676">
        <v>1876298</v>
      </c>
      <c r="AE23" s="676"/>
      <c r="AF23" s="676"/>
      <c r="AG23" s="676"/>
      <c r="AH23" s="676"/>
      <c r="AI23" s="676"/>
      <c r="AJ23" s="676"/>
      <c r="AK23" s="676"/>
      <c r="AL23" s="645">
        <v>44.3</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176</v>
      </c>
      <c r="BH23" s="643"/>
      <c r="BI23" s="643"/>
      <c r="BJ23" s="643"/>
      <c r="BK23" s="643"/>
      <c r="BL23" s="643"/>
      <c r="BM23" s="643"/>
      <c r="BN23" s="644"/>
      <c r="BO23" s="675" t="s">
        <v>235</v>
      </c>
      <c r="BP23" s="675"/>
      <c r="BQ23" s="675"/>
      <c r="BR23" s="675"/>
      <c r="BS23" s="648" t="s">
        <v>235</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235564</v>
      </c>
      <c r="S24" s="643"/>
      <c r="T24" s="643"/>
      <c r="U24" s="643"/>
      <c r="V24" s="643"/>
      <c r="W24" s="643"/>
      <c r="X24" s="643"/>
      <c r="Y24" s="644"/>
      <c r="Z24" s="675">
        <v>2.6</v>
      </c>
      <c r="AA24" s="675"/>
      <c r="AB24" s="675"/>
      <c r="AC24" s="675"/>
      <c r="AD24" s="676" t="s">
        <v>235</v>
      </c>
      <c r="AE24" s="676"/>
      <c r="AF24" s="676"/>
      <c r="AG24" s="676"/>
      <c r="AH24" s="676"/>
      <c r="AI24" s="676"/>
      <c r="AJ24" s="676"/>
      <c r="AK24" s="676"/>
      <c r="AL24" s="645" t="s">
        <v>176</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176</v>
      </c>
      <c r="BH24" s="643"/>
      <c r="BI24" s="643"/>
      <c r="BJ24" s="643"/>
      <c r="BK24" s="643"/>
      <c r="BL24" s="643"/>
      <c r="BM24" s="643"/>
      <c r="BN24" s="644"/>
      <c r="BO24" s="675" t="s">
        <v>235</v>
      </c>
      <c r="BP24" s="675"/>
      <c r="BQ24" s="675"/>
      <c r="BR24" s="675"/>
      <c r="BS24" s="648" t="s">
        <v>176</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3264919</v>
      </c>
      <c r="CS24" s="698"/>
      <c r="CT24" s="698"/>
      <c r="CU24" s="698"/>
      <c r="CV24" s="698"/>
      <c r="CW24" s="698"/>
      <c r="CX24" s="698"/>
      <c r="CY24" s="741"/>
      <c r="CZ24" s="742">
        <v>36.200000000000003</v>
      </c>
      <c r="DA24" s="713"/>
      <c r="DB24" s="713"/>
      <c r="DC24" s="745"/>
      <c r="DD24" s="740">
        <v>2482029</v>
      </c>
      <c r="DE24" s="698"/>
      <c r="DF24" s="698"/>
      <c r="DG24" s="698"/>
      <c r="DH24" s="698"/>
      <c r="DI24" s="698"/>
      <c r="DJ24" s="698"/>
      <c r="DK24" s="741"/>
      <c r="DL24" s="740">
        <v>2330985</v>
      </c>
      <c r="DM24" s="698"/>
      <c r="DN24" s="698"/>
      <c r="DO24" s="698"/>
      <c r="DP24" s="698"/>
      <c r="DQ24" s="698"/>
      <c r="DR24" s="698"/>
      <c r="DS24" s="698"/>
      <c r="DT24" s="698"/>
      <c r="DU24" s="698"/>
      <c r="DV24" s="741"/>
      <c r="DW24" s="742">
        <v>50.6</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235</v>
      </c>
      <c r="S25" s="643"/>
      <c r="T25" s="643"/>
      <c r="U25" s="643"/>
      <c r="V25" s="643"/>
      <c r="W25" s="643"/>
      <c r="X25" s="643"/>
      <c r="Y25" s="644"/>
      <c r="Z25" s="675" t="s">
        <v>176</v>
      </c>
      <c r="AA25" s="675"/>
      <c r="AB25" s="675"/>
      <c r="AC25" s="675"/>
      <c r="AD25" s="676" t="s">
        <v>176</v>
      </c>
      <c r="AE25" s="676"/>
      <c r="AF25" s="676"/>
      <c r="AG25" s="676"/>
      <c r="AH25" s="676"/>
      <c r="AI25" s="676"/>
      <c r="AJ25" s="676"/>
      <c r="AK25" s="676"/>
      <c r="AL25" s="645" t="s">
        <v>235</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176</v>
      </c>
      <c r="BH25" s="643"/>
      <c r="BI25" s="643"/>
      <c r="BJ25" s="643"/>
      <c r="BK25" s="643"/>
      <c r="BL25" s="643"/>
      <c r="BM25" s="643"/>
      <c r="BN25" s="644"/>
      <c r="BO25" s="675" t="s">
        <v>235</v>
      </c>
      <c r="BP25" s="675"/>
      <c r="BQ25" s="675"/>
      <c r="BR25" s="675"/>
      <c r="BS25" s="648" t="s">
        <v>235</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1681541</v>
      </c>
      <c r="CS25" s="661"/>
      <c r="CT25" s="661"/>
      <c r="CU25" s="661"/>
      <c r="CV25" s="661"/>
      <c r="CW25" s="661"/>
      <c r="CX25" s="661"/>
      <c r="CY25" s="662"/>
      <c r="CZ25" s="645">
        <v>18.7</v>
      </c>
      <c r="DA25" s="663"/>
      <c r="DB25" s="663"/>
      <c r="DC25" s="664"/>
      <c r="DD25" s="648">
        <v>1515043</v>
      </c>
      <c r="DE25" s="661"/>
      <c r="DF25" s="661"/>
      <c r="DG25" s="661"/>
      <c r="DH25" s="661"/>
      <c r="DI25" s="661"/>
      <c r="DJ25" s="661"/>
      <c r="DK25" s="662"/>
      <c r="DL25" s="648">
        <v>1368809</v>
      </c>
      <c r="DM25" s="661"/>
      <c r="DN25" s="661"/>
      <c r="DO25" s="661"/>
      <c r="DP25" s="661"/>
      <c r="DQ25" s="661"/>
      <c r="DR25" s="661"/>
      <c r="DS25" s="661"/>
      <c r="DT25" s="661"/>
      <c r="DU25" s="661"/>
      <c r="DV25" s="662"/>
      <c r="DW25" s="645">
        <v>29.7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4436870</v>
      </c>
      <c r="S26" s="643"/>
      <c r="T26" s="643"/>
      <c r="U26" s="643"/>
      <c r="V26" s="643"/>
      <c r="W26" s="643"/>
      <c r="X26" s="643"/>
      <c r="Y26" s="644"/>
      <c r="Z26" s="675">
        <v>48.5</v>
      </c>
      <c r="AA26" s="675"/>
      <c r="AB26" s="675"/>
      <c r="AC26" s="675"/>
      <c r="AD26" s="676">
        <v>4201306</v>
      </c>
      <c r="AE26" s="676"/>
      <c r="AF26" s="676"/>
      <c r="AG26" s="676"/>
      <c r="AH26" s="676"/>
      <c r="AI26" s="676"/>
      <c r="AJ26" s="676"/>
      <c r="AK26" s="676"/>
      <c r="AL26" s="645">
        <v>99.3</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176</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926997</v>
      </c>
      <c r="CS26" s="643"/>
      <c r="CT26" s="643"/>
      <c r="CU26" s="643"/>
      <c r="CV26" s="643"/>
      <c r="CW26" s="643"/>
      <c r="CX26" s="643"/>
      <c r="CY26" s="644"/>
      <c r="CZ26" s="645">
        <v>10.3</v>
      </c>
      <c r="DA26" s="663"/>
      <c r="DB26" s="663"/>
      <c r="DC26" s="664"/>
      <c r="DD26" s="648">
        <v>856265</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2271</v>
      </c>
      <c r="S27" s="643"/>
      <c r="T27" s="643"/>
      <c r="U27" s="643"/>
      <c r="V27" s="643"/>
      <c r="W27" s="643"/>
      <c r="X27" s="643"/>
      <c r="Y27" s="644"/>
      <c r="Z27" s="675">
        <v>0</v>
      </c>
      <c r="AA27" s="675"/>
      <c r="AB27" s="675"/>
      <c r="AC27" s="675"/>
      <c r="AD27" s="676">
        <v>2271</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1878219</v>
      </c>
      <c r="BH27" s="643"/>
      <c r="BI27" s="643"/>
      <c r="BJ27" s="643"/>
      <c r="BK27" s="643"/>
      <c r="BL27" s="643"/>
      <c r="BM27" s="643"/>
      <c r="BN27" s="644"/>
      <c r="BO27" s="675">
        <v>100</v>
      </c>
      <c r="BP27" s="675"/>
      <c r="BQ27" s="675"/>
      <c r="BR27" s="675"/>
      <c r="BS27" s="648">
        <v>87254</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886382</v>
      </c>
      <c r="CS27" s="661"/>
      <c r="CT27" s="661"/>
      <c r="CU27" s="661"/>
      <c r="CV27" s="661"/>
      <c r="CW27" s="661"/>
      <c r="CX27" s="661"/>
      <c r="CY27" s="662"/>
      <c r="CZ27" s="645">
        <v>9.8000000000000007</v>
      </c>
      <c r="DA27" s="663"/>
      <c r="DB27" s="663"/>
      <c r="DC27" s="664"/>
      <c r="DD27" s="648">
        <v>269990</v>
      </c>
      <c r="DE27" s="661"/>
      <c r="DF27" s="661"/>
      <c r="DG27" s="661"/>
      <c r="DH27" s="661"/>
      <c r="DI27" s="661"/>
      <c r="DJ27" s="661"/>
      <c r="DK27" s="662"/>
      <c r="DL27" s="648">
        <v>265180</v>
      </c>
      <c r="DM27" s="661"/>
      <c r="DN27" s="661"/>
      <c r="DO27" s="661"/>
      <c r="DP27" s="661"/>
      <c r="DQ27" s="661"/>
      <c r="DR27" s="661"/>
      <c r="DS27" s="661"/>
      <c r="DT27" s="661"/>
      <c r="DU27" s="661"/>
      <c r="DV27" s="662"/>
      <c r="DW27" s="645">
        <v>5.8</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16095</v>
      </c>
      <c r="S28" s="643"/>
      <c r="T28" s="643"/>
      <c r="U28" s="643"/>
      <c r="V28" s="643"/>
      <c r="W28" s="643"/>
      <c r="X28" s="643"/>
      <c r="Y28" s="644"/>
      <c r="Z28" s="675">
        <v>0.2</v>
      </c>
      <c r="AA28" s="675"/>
      <c r="AB28" s="675"/>
      <c r="AC28" s="675"/>
      <c r="AD28" s="676" t="s">
        <v>176</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696996</v>
      </c>
      <c r="CS28" s="643"/>
      <c r="CT28" s="643"/>
      <c r="CU28" s="643"/>
      <c r="CV28" s="643"/>
      <c r="CW28" s="643"/>
      <c r="CX28" s="643"/>
      <c r="CY28" s="644"/>
      <c r="CZ28" s="645">
        <v>7.7</v>
      </c>
      <c r="DA28" s="663"/>
      <c r="DB28" s="663"/>
      <c r="DC28" s="664"/>
      <c r="DD28" s="648">
        <v>696996</v>
      </c>
      <c r="DE28" s="643"/>
      <c r="DF28" s="643"/>
      <c r="DG28" s="643"/>
      <c r="DH28" s="643"/>
      <c r="DI28" s="643"/>
      <c r="DJ28" s="643"/>
      <c r="DK28" s="644"/>
      <c r="DL28" s="648">
        <v>696996</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85048</v>
      </c>
      <c r="S29" s="643"/>
      <c r="T29" s="643"/>
      <c r="U29" s="643"/>
      <c r="V29" s="643"/>
      <c r="W29" s="643"/>
      <c r="X29" s="643"/>
      <c r="Y29" s="644"/>
      <c r="Z29" s="675">
        <v>0.9</v>
      </c>
      <c r="AA29" s="675"/>
      <c r="AB29" s="675"/>
      <c r="AC29" s="675"/>
      <c r="AD29" s="676">
        <v>16236</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696951</v>
      </c>
      <c r="CS29" s="661"/>
      <c r="CT29" s="661"/>
      <c r="CU29" s="661"/>
      <c r="CV29" s="661"/>
      <c r="CW29" s="661"/>
      <c r="CX29" s="661"/>
      <c r="CY29" s="662"/>
      <c r="CZ29" s="645">
        <v>7.7</v>
      </c>
      <c r="DA29" s="663"/>
      <c r="DB29" s="663"/>
      <c r="DC29" s="664"/>
      <c r="DD29" s="648">
        <v>696951</v>
      </c>
      <c r="DE29" s="661"/>
      <c r="DF29" s="661"/>
      <c r="DG29" s="661"/>
      <c r="DH29" s="661"/>
      <c r="DI29" s="661"/>
      <c r="DJ29" s="661"/>
      <c r="DK29" s="662"/>
      <c r="DL29" s="648">
        <v>696951</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16785</v>
      </c>
      <c r="S30" s="643"/>
      <c r="T30" s="643"/>
      <c r="U30" s="643"/>
      <c r="V30" s="643"/>
      <c r="W30" s="643"/>
      <c r="X30" s="643"/>
      <c r="Y30" s="644"/>
      <c r="Z30" s="675">
        <v>0.2</v>
      </c>
      <c r="AA30" s="675"/>
      <c r="AB30" s="675"/>
      <c r="AC30" s="675"/>
      <c r="AD30" s="676" t="s">
        <v>235</v>
      </c>
      <c r="AE30" s="676"/>
      <c r="AF30" s="676"/>
      <c r="AG30" s="676"/>
      <c r="AH30" s="676"/>
      <c r="AI30" s="676"/>
      <c r="AJ30" s="676"/>
      <c r="AK30" s="676"/>
      <c r="AL30" s="645" t="s">
        <v>176</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659163</v>
      </c>
      <c r="CS30" s="643"/>
      <c r="CT30" s="643"/>
      <c r="CU30" s="643"/>
      <c r="CV30" s="643"/>
      <c r="CW30" s="643"/>
      <c r="CX30" s="643"/>
      <c r="CY30" s="644"/>
      <c r="CZ30" s="645">
        <v>7.3</v>
      </c>
      <c r="DA30" s="663"/>
      <c r="DB30" s="663"/>
      <c r="DC30" s="664"/>
      <c r="DD30" s="648">
        <v>659163</v>
      </c>
      <c r="DE30" s="643"/>
      <c r="DF30" s="643"/>
      <c r="DG30" s="643"/>
      <c r="DH30" s="643"/>
      <c r="DI30" s="643"/>
      <c r="DJ30" s="643"/>
      <c r="DK30" s="644"/>
      <c r="DL30" s="648">
        <v>659163</v>
      </c>
      <c r="DM30" s="643"/>
      <c r="DN30" s="643"/>
      <c r="DO30" s="643"/>
      <c r="DP30" s="643"/>
      <c r="DQ30" s="643"/>
      <c r="DR30" s="643"/>
      <c r="DS30" s="643"/>
      <c r="DT30" s="643"/>
      <c r="DU30" s="643"/>
      <c r="DV30" s="644"/>
      <c r="DW30" s="645">
        <v>14.3</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2753583</v>
      </c>
      <c r="S31" s="643"/>
      <c r="T31" s="643"/>
      <c r="U31" s="643"/>
      <c r="V31" s="643"/>
      <c r="W31" s="643"/>
      <c r="X31" s="643"/>
      <c r="Y31" s="644"/>
      <c r="Z31" s="675">
        <v>30.1</v>
      </c>
      <c r="AA31" s="675"/>
      <c r="AB31" s="675"/>
      <c r="AC31" s="675"/>
      <c r="AD31" s="676" t="s">
        <v>235</v>
      </c>
      <c r="AE31" s="676"/>
      <c r="AF31" s="676"/>
      <c r="AG31" s="676"/>
      <c r="AH31" s="676"/>
      <c r="AI31" s="676"/>
      <c r="AJ31" s="676"/>
      <c r="AK31" s="676"/>
      <c r="AL31" s="645" t="s">
        <v>235</v>
      </c>
      <c r="AM31" s="646"/>
      <c r="AN31" s="646"/>
      <c r="AO31" s="677"/>
      <c r="AP31" s="718" t="s">
        <v>312</v>
      </c>
      <c r="AQ31" s="719"/>
      <c r="AR31" s="719"/>
      <c r="AS31" s="719"/>
      <c r="AT31" s="724" t="s">
        <v>313</v>
      </c>
      <c r="AU31" s="231"/>
      <c r="AV31" s="231"/>
      <c r="AW31" s="231"/>
      <c r="AX31" s="708" t="s">
        <v>188</v>
      </c>
      <c r="AY31" s="709"/>
      <c r="AZ31" s="709"/>
      <c r="BA31" s="709"/>
      <c r="BB31" s="709"/>
      <c r="BC31" s="709"/>
      <c r="BD31" s="709"/>
      <c r="BE31" s="709"/>
      <c r="BF31" s="710"/>
      <c r="BG31" s="711">
        <v>91.6</v>
      </c>
      <c r="BH31" s="712"/>
      <c r="BI31" s="712"/>
      <c r="BJ31" s="712"/>
      <c r="BK31" s="712"/>
      <c r="BL31" s="712"/>
      <c r="BM31" s="713">
        <v>87.7</v>
      </c>
      <c r="BN31" s="712"/>
      <c r="BO31" s="712"/>
      <c r="BP31" s="712"/>
      <c r="BQ31" s="714"/>
      <c r="BR31" s="711">
        <v>99.2</v>
      </c>
      <c r="BS31" s="712"/>
      <c r="BT31" s="712"/>
      <c r="BU31" s="712"/>
      <c r="BV31" s="712"/>
      <c r="BW31" s="712"/>
      <c r="BX31" s="713">
        <v>94.9</v>
      </c>
      <c r="BY31" s="712"/>
      <c r="BZ31" s="712"/>
      <c r="CA31" s="712"/>
      <c r="CB31" s="714"/>
      <c r="CD31" s="729"/>
      <c r="CE31" s="730"/>
      <c r="CF31" s="681" t="s">
        <v>314</v>
      </c>
      <c r="CG31" s="682"/>
      <c r="CH31" s="682"/>
      <c r="CI31" s="682"/>
      <c r="CJ31" s="682"/>
      <c r="CK31" s="682"/>
      <c r="CL31" s="682"/>
      <c r="CM31" s="682"/>
      <c r="CN31" s="682"/>
      <c r="CO31" s="682"/>
      <c r="CP31" s="682"/>
      <c r="CQ31" s="683"/>
      <c r="CR31" s="642">
        <v>37788</v>
      </c>
      <c r="CS31" s="661"/>
      <c r="CT31" s="661"/>
      <c r="CU31" s="661"/>
      <c r="CV31" s="661"/>
      <c r="CW31" s="661"/>
      <c r="CX31" s="661"/>
      <c r="CY31" s="662"/>
      <c r="CZ31" s="645">
        <v>0.4</v>
      </c>
      <c r="DA31" s="663"/>
      <c r="DB31" s="663"/>
      <c r="DC31" s="664"/>
      <c r="DD31" s="648">
        <v>37788</v>
      </c>
      <c r="DE31" s="661"/>
      <c r="DF31" s="661"/>
      <c r="DG31" s="661"/>
      <c r="DH31" s="661"/>
      <c r="DI31" s="661"/>
      <c r="DJ31" s="661"/>
      <c r="DK31" s="662"/>
      <c r="DL31" s="648">
        <v>37788</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315</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235</v>
      </c>
      <c r="AE32" s="676"/>
      <c r="AF32" s="676"/>
      <c r="AG32" s="676"/>
      <c r="AH32" s="676"/>
      <c r="AI32" s="676"/>
      <c r="AJ32" s="676"/>
      <c r="AK32" s="676"/>
      <c r="AL32" s="645" t="s">
        <v>176</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v>
      </c>
      <c r="BH32" s="661"/>
      <c r="BI32" s="661"/>
      <c r="BJ32" s="661"/>
      <c r="BK32" s="661"/>
      <c r="BL32" s="661"/>
      <c r="BM32" s="646">
        <v>96.1</v>
      </c>
      <c r="BN32" s="707"/>
      <c r="BO32" s="707"/>
      <c r="BP32" s="707"/>
      <c r="BQ32" s="688"/>
      <c r="BR32" s="715">
        <v>99.1</v>
      </c>
      <c r="BS32" s="661"/>
      <c r="BT32" s="661"/>
      <c r="BU32" s="661"/>
      <c r="BV32" s="661"/>
      <c r="BW32" s="661"/>
      <c r="BX32" s="646">
        <v>96.1</v>
      </c>
      <c r="BY32" s="707"/>
      <c r="BZ32" s="707"/>
      <c r="CA32" s="707"/>
      <c r="CB32" s="688"/>
      <c r="CD32" s="731"/>
      <c r="CE32" s="732"/>
      <c r="CF32" s="681" t="s">
        <v>318</v>
      </c>
      <c r="CG32" s="682"/>
      <c r="CH32" s="682"/>
      <c r="CI32" s="682"/>
      <c r="CJ32" s="682"/>
      <c r="CK32" s="682"/>
      <c r="CL32" s="682"/>
      <c r="CM32" s="682"/>
      <c r="CN32" s="682"/>
      <c r="CO32" s="682"/>
      <c r="CP32" s="682"/>
      <c r="CQ32" s="683"/>
      <c r="CR32" s="642">
        <v>45</v>
      </c>
      <c r="CS32" s="643"/>
      <c r="CT32" s="643"/>
      <c r="CU32" s="643"/>
      <c r="CV32" s="643"/>
      <c r="CW32" s="643"/>
      <c r="CX32" s="643"/>
      <c r="CY32" s="644"/>
      <c r="CZ32" s="645">
        <v>0</v>
      </c>
      <c r="DA32" s="663"/>
      <c r="DB32" s="663"/>
      <c r="DC32" s="664"/>
      <c r="DD32" s="648">
        <v>45</v>
      </c>
      <c r="DE32" s="643"/>
      <c r="DF32" s="643"/>
      <c r="DG32" s="643"/>
      <c r="DH32" s="643"/>
      <c r="DI32" s="643"/>
      <c r="DJ32" s="643"/>
      <c r="DK32" s="644"/>
      <c r="DL32" s="648">
        <v>45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556736</v>
      </c>
      <c r="S33" s="643"/>
      <c r="T33" s="643"/>
      <c r="U33" s="643"/>
      <c r="V33" s="643"/>
      <c r="W33" s="643"/>
      <c r="X33" s="643"/>
      <c r="Y33" s="644"/>
      <c r="Z33" s="675">
        <v>6.1</v>
      </c>
      <c r="AA33" s="675"/>
      <c r="AB33" s="675"/>
      <c r="AC33" s="675"/>
      <c r="AD33" s="676" t="s">
        <v>235</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85.9</v>
      </c>
      <c r="BH33" s="627"/>
      <c r="BI33" s="627"/>
      <c r="BJ33" s="627"/>
      <c r="BK33" s="627"/>
      <c r="BL33" s="627"/>
      <c r="BM33" s="669">
        <v>81.400000000000006</v>
      </c>
      <c r="BN33" s="627"/>
      <c r="BO33" s="627"/>
      <c r="BP33" s="627"/>
      <c r="BQ33" s="671"/>
      <c r="BR33" s="706">
        <v>99.3</v>
      </c>
      <c r="BS33" s="627"/>
      <c r="BT33" s="627"/>
      <c r="BU33" s="627"/>
      <c r="BV33" s="627"/>
      <c r="BW33" s="627"/>
      <c r="BX33" s="669">
        <v>94</v>
      </c>
      <c r="BY33" s="627"/>
      <c r="BZ33" s="627"/>
      <c r="CA33" s="627"/>
      <c r="CB33" s="671"/>
      <c r="CD33" s="681" t="s">
        <v>321</v>
      </c>
      <c r="CE33" s="682"/>
      <c r="CF33" s="682"/>
      <c r="CG33" s="682"/>
      <c r="CH33" s="682"/>
      <c r="CI33" s="682"/>
      <c r="CJ33" s="682"/>
      <c r="CK33" s="682"/>
      <c r="CL33" s="682"/>
      <c r="CM33" s="682"/>
      <c r="CN33" s="682"/>
      <c r="CO33" s="682"/>
      <c r="CP33" s="682"/>
      <c r="CQ33" s="683"/>
      <c r="CR33" s="642">
        <v>4752927</v>
      </c>
      <c r="CS33" s="661"/>
      <c r="CT33" s="661"/>
      <c r="CU33" s="661"/>
      <c r="CV33" s="661"/>
      <c r="CW33" s="661"/>
      <c r="CX33" s="661"/>
      <c r="CY33" s="662"/>
      <c r="CZ33" s="645">
        <v>52.7</v>
      </c>
      <c r="DA33" s="663"/>
      <c r="DB33" s="663"/>
      <c r="DC33" s="664"/>
      <c r="DD33" s="648">
        <v>2571672</v>
      </c>
      <c r="DE33" s="661"/>
      <c r="DF33" s="661"/>
      <c r="DG33" s="661"/>
      <c r="DH33" s="661"/>
      <c r="DI33" s="661"/>
      <c r="DJ33" s="661"/>
      <c r="DK33" s="662"/>
      <c r="DL33" s="648">
        <v>2042302</v>
      </c>
      <c r="DM33" s="661"/>
      <c r="DN33" s="661"/>
      <c r="DO33" s="661"/>
      <c r="DP33" s="661"/>
      <c r="DQ33" s="661"/>
      <c r="DR33" s="661"/>
      <c r="DS33" s="661"/>
      <c r="DT33" s="661"/>
      <c r="DU33" s="661"/>
      <c r="DV33" s="662"/>
      <c r="DW33" s="645">
        <v>44.3</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44996</v>
      </c>
      <c r="S34" s="643"/>
      <c r="T34" s="643"/>
      <c r="U34" s="643"/>
      <c r="V34" s="643"/>
      <c r="W34" s="643"/>
      <c r="X34" s="643"/>
      <c r="Y34" s="644"/>
      <c r="Z34" s="675">
        <v>0.5</v>
      </c>
      <c r="AA34" s="675"/>
      <c r="AB34" s="675"/>
      <c r="AC34" s="675"/>
      <c r="AD34" s="676">
        <v>11059</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1170674</v>
      </c>
      <c r="CS34" s="643"/>
      <c r="CT34" s="643"/>
      <c r="CU34" s="643"/>
      <c r="CV34" s="643"/>
      <c r="CW34" s="643"/>
      <c r="CX34" s="643"/>
      <c r="CY34" s="644"/>
      <c r="CZ34" s="645">
        <v>13</v>
      </c>
      <c r="DA34" s="663"/>
      <c r="DB34" s="663"/>
      <c r="DC34" s="664"/>
      <c r="DD34" s="648">
        <v>810144</v>
      </c>
      <c r="DE34" s="643"/>
      <c r="DF34" s="643"/>
      <c r="DG34" s="643"/>
      <c r="DH34" s="643"/>
      <c r="DI34" s="643"/>
      <c r="DJ34" s="643"/>
      <c r="DK34" s="644"/>
      <c r="DL34" s="648">
        <v>661161</v>
      </c>
      <c r="DM34" s="643"/>
      <c r="DN34" s="643"/>
      <c r="DO34" s="643"/>
      <c r="DP34" s="643"/>
      <c r="DQ34" s="643"/>
      <c r="DR34" s="643"/>
      <c r="DS34" s="643"/>
      <c r="DT34" s="643"/>
      <c r="DU34" s="643"/>
      <c r="DV34" s="644"/>
      <c r="DW34" s="645">
        <v>14.3</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8486</v>
      </c>
      <c r="S35" s="643"/>
      <c r="T35" s="643"/>
      <c r="U35" s="643"/>
      <c r="V35" s="643"/>
      <c r="W35" s="643"/>
      <c r="X35" s="643"/>
      <c r="Y35" s="644"/>
      <c r="Z35" s="675">
        <v>0.1</v>
      </c>
      <c r="AA35" s="675"/>
      <c r="AB35" s="675"/>
      <c r="AC35" s="675"/>
      <c r="AD35" s="676" t="s">
        <v>235</v>
      </c>
      <c r="AE35" s="676"/>
      <c r="AF35" s="676"/>
      <c r="AG35" s="676"/>
      <c r="AH35" s="676"/>
      <c r="AI35" s="676"/>
      <c r="AJ35" s="676"/>
      <c r="AK35" s="676"/>
      <c r="AL35" s="645" t="s">
        <v>176</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141277</v>
      </c>
      <c r="CS35" s="661"/>
      <c r="CT35" s="661"/>
      <c r="CU35" s="661"/>
      <c r="CV35" s="661"/>
      <c r="CW35" s="661"/>
      <c r="CX35" s="661"/>
      <c r="CY35" s="662"/>
      <c r="CZ35" s="645">
        <v>1.6</v>
      </c>
      <c r="DA35" s="663"/>
      <c r="DB35" s="663"/>
      <c r="DC35" s="664"/>
      <c r="DD35" s="648">
        <v>138103</v>
      </c>
      <c r="DE35" s="661"/>
      <c r="DF35" s="661"/>
      <c r="DG35" s="661"/>
      <c r="DH35" s="661"/>
      <c r="DI35" s="661"/>
      <c r="DJ35" s="661"/>
      <c r="DK35" s="662"/>
      <c r="DL35" s="648">
        <v>138103</v>
      </c>
      <c r="DM35" s="661"/>
      <c r="DN35" s="661"/>
      <c r="DO35" s="661"/>
      <c r="DP35" s="661"/>
      <c r="DQ35" s="661"/>
      <c r="DR35" s="661"/>
      <c r="DS35" s="661"/>
      <c r="DT35" s="661"/>
      <c r="DU35" s="661"/>
      <c r="DV35" s="662"/>
      <c r="DW35" s="645">
        <v>3</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227472</v>
      </c>
      <c r="S36" s="643"/>
      <c r="T36" s="643"/>
      <c r="U36" s="643"/>
      <c r="V36" s="643"/>
      <c r="W36" s="643"/>
      <c r="X36" s="643"/>
      <c r="Y36" s="644"/>
      <c r="Z36" s="675">
        <v>2.5</v>
      </c>
      <c r="AA36" s="675"/>
      <c r="AB36" s="675"/>
      <c r="AC36" s="675"/>
      <c r="AD36" s="676" t="s">
        <v>235</v>
      </c>
      <c r="AE36" s="676"/>
      <c r="AF36" s="676"/>
      <c r="AG36" s="676"/>
      <c r="AH36" s="676"/>
      <c r="AI36" s="676"/>
      <c r="AJ36" s="676"/>
      <c r="AK36" s="676"/>
      <c r="AL36" s="645" t="s">
        <v>235</v>
      </c>
      <c r="AM36" s="646"/>
      <c r="AN36" s="646"/>
      <c r="AO36" s="677"/>
      <c r="AP36" s="235"/>
      <c r="AQ36" s="694" t="s">
        <v>329</v>
      </c>
      <c r="AR36" s="695"/>
      <c r="AS36" s="695"/>
      <c r="AT36" s="695"/>
      <c r="AU36" s="695"/>
      <c r="AV36" s="695"/>
      <c r="AW36" s="695"/>
      <c r="AX36" s="695"/>
      <c r="AY36" s="696"/>
      <c r="AZ36" s="697">
        <v>1186573</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t="s">
        <v>235</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2171306</v>
      </c>
      <c r="CS36" s="643"/>
      <c r="CT36" s="643"/>
      <c r="CU36" s="643"/>
      <c r="CV36" s="643"/>
      <c r="CW36" s="643"/>
      <c r="CX36" s="643"/>
      <c r="CY36" s="644"/>
      <c r="CZ36" s="645">
        <v>24.1</v>
      </c>
      <c r="DA36" s="663"/>
      <c r="DB36" s="663"/>
      <c r="DC36" s="664"/>
      <c r="DD36" s="648">
        <v>573484</v>
      </c>
      <c r="DE36" s="643"/>
      <c r="DF36" s="643"/>
      <c r="DG36" s="643"/>
      <c r="DH36" s="643"/>
      <c r="DI36" s="643"/>
      <c r="DJ36" s="643"/>
      <c r="DK36" s="644"/>
      <c r="DL36" s="648">
        <v>399887</v>
      </c>
      <c r="DM36" s="643"/>
      <c r="DN36" s="643"/>
      <c r="DO36" s="643"/>
      <c r="DP36" s="643"/>
      <c r="DQ36" s="643"/>
      <c r="DR36" s="643"/>
      <c r="DS36" s="643"/>
      <c r="DT36" s="643"/>
      <c r="DU36" s="643"/>
      <c r="DV36" s="644"/>
      <c r="DW36" s="645">
        <v>8.6999999999999993</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89960</v>
      </c>
      <c r="S37" s="643"/>
      <c r="T37" s="643"/>
      <c r="U37" s="643"/>
      <c r="V37" s="643"/>
      <c r="W37" s="643"/>
      <c r="X37" s="643"/>
      <c r="Y37" s="644"/>
      <c r="Z37" s="675">
        <v>1</v>
      </c>
      <c r="AA37" s="675"/>
      <c r="AB37" s="675"/>
      <c r="AC37" s="675"/>
      <c r="AD37" s="676" t="s">
        <v>235</v>
      </c>
      <c r="AE37" s="676"/>
      <c r="AF37" s="676"/>
      <c r="AG37" s="676"/>
      <c r="AH37" s="676"/>
      <c r="AI37" s="676"/>
      <c r="AJ37" s="676"/>
      <c r="AK37" s="676"/>
      <c r="AL37" s="645" t="s">
        <v>176</v>
      </c>
      <c r="AM37" s="646"/>
      <c r="AN37" s="646"/>
      <c r="AO37" s="677"/>
      <c r="AQ37" s="685" t="s">
        <v>333</v>
      </c>
      <c r="AR37" s="686"/>
      <c r="AS37" s="686"/>
      <c r="AT37" s="686"/>
      <c r="AU37" s="686"/>
      <c r="AV37" s="686"/>
      <c r="AW37" s="686"/>
      <c r="AX37" s="686"/>
      <c r="AY37" s="687"/>
      <c r="AZ37" s="642">
        <v>320161</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-2374</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324850</v>
      </c>
      <c r="CS37" s="661"/>
      <c r="CT37" s="661"/>
      <c r="CU37" s="661"/>
      <c r="CV37" s="661"/>
      <c r="CW37" s="661"/>
      <c r="CX37" s="661"/>
      <c r="CY37" s="662"/>
      <c r="CZ37" s="645">
        <v>3.6</v>
      </c>
      <c r="DA37" s="663"/>
      <c r="DB37" s="663"/>
      <c r="DC37" s="664"/>
      <c r="DD37" s="648">
        <v>324850</v>
      </c>
      <c r="DE37" s="661"/>
      <c r="DF37" s="661"/>
      <c r="DG37" s="661"/>
      <c r="DH37" s="661"/>
      <c r="DI37" s="661"/>
      <c r="DJ37" s="661"/>
      <c r="DK37" s="662"/>
      <c r="DL37" s="648">
        <v>319062</v>
      </c>
      <c r="DM37" s="661"/>
      <c r="DN37" s="661"/>
      <c r="DO37" s="661"/>
      <c r="DP37" s="661"/>
      <c r="DQ37" s="661"/>
      <c r="DR37" s="661"/>
      <c r="DS37" s="661"/>
      <c r="DT37" s="661"/>
      <c r="DU37" s="661"/>
      <c r="DV37" s="662"/>
      <c r="DW37" s="645">
        <v>6.9</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84208</v>
      </c>
      <c r="S38" s="643"/>
      <c r="T38" s="643"/>
      <c r="U38" s="643"/>
      <c r="V38" s="643"/>
      <c r="W38" s="643"/>
      <c r="X38" s="643"/>
      <c r="Y38" s="644"/>
      <c r="Z38" s="675">
        <v>0.9</v>
      </c>
      <c r="AA38" s="675"/>
      <c r="AB38" s="675"/>
      <c r="AC38" s="675"/>
      <c r="AD38" s="676">
        <v>7</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t="s">
        <v>235</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1616</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1186573</v>
      </c>
      <c r="CS38" s="643"/>
      <c r="CT38" s="643"/>
      <c r="CU38" s="643"/>
      <c r="CV38" s="643"/>
      <c r="CW38" s="643"/>
      <c r="CX38" s="643"/>
      <c r="CY38" s="644"/>
      <c r="CZ38" s="645">
        <v>13.2</v>
      </c>
      <c r="DA38" s="663"/>
      <c r="DB38" s="663"/>
      <c r="DC38" s="664"/>
      <c r="DD38" s="648">
        <v>993799</v>
      </c>
      <c r="DE38" s="643"/>
      <c r="DF38" s="643"/>
      <c r="DG38" s="643"/>
      <c r="DH38" s="643"/>
      <c r="DI38" s="643"/>
      <c r="DJ38" s="643"/>
      <c r="DK38" s="644"/>
      <c r="DL38" s="648">
        <v>843151</v>
      </c>
      <c r="DM38" s="643"/>
      <c r="DN38" s="643"/>
      <c r="DO38" s="643"/>
      <c r="DP38" s="643"/>
      <c r="DQ38" s="643"/>
      <c r="DR38" s="643"/>
      <c r="DS38" s="643"/>
      <c r="DT38" s="643"/>
      <c r="DU38" s="643"/>
      <c r="DV38" s="644"/>
      <c r="DW38" s="645">
        <v>18.3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822913</v>
      </c>
      <c r="S39" s="643"/>
      <c r="T39" s="643"/>
      <c r="U39" s="643"/>
      <c r="V39" s="643"/>
      <c r="W39" s="643"/>
      <c r="X39" s="643"/>
      <c r="Y39" s="644"/>
      <c r="Z39" s="675">
        <v>9</v>
      </c>
      <c r="AA39" s="675"/>
      <c r="AB39" s="675"/>
      <c r="AC39" s="675"/>
      <c r="AD39" s="676" t="s">
        <v>235</v>
      </c>
      <c r="AE39" s="676"/>
      <c r="AF39" s="676"/>
      <c r="AG39" s="676"/>
      <c r="AH39" s="676"/>
      <c r="AI39" s="676"/>
      <c r="AJ39" s="676"/>
      <c r="AK39" s="676"/>
      <c r="AL39" s="645" t="s">
        <v>235</v>
      </c>
      <c r="AM39" s="646"/>
      <c r="AN39" s="646"/>
      <c r="AO39" s="677"/>
      <c r="AQ39" s="685" t="s">
        <v>341</v>
      </c>
      <c r="AR39" s="686"/>
      <c r="AS39" s="686"/>
      <c r="AT39" s="686"/>
      <c r="AU39" s="686"/>
      <c r="AV39" s="686"/>
      <c r="AW39" s="686"/>
      <c r="AX39" s="686"/>
      <c r="AY39" s="687"/>
      <c r="AZ39" s="642" t="s">
        <v>176</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3971</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83097</v>
      </c>
      <c r="CS39" s="661"/>
      <c r="CT39" s="661"/>
      <c r="CU39" s="661"/>
      <c r="CV39" s="661"/>
      <c r="CW39" s="661"/>
      <c r="CX39" s="661"/>
      <c r="CY39" s="662"/>
      <c r="CZ39" s="645">
        <v>0.9</v>
      </c>
      <c r="DA39" s="663"/>
      <c r="DB39" s="663"/>
      <c r="DC39" s="664"/>
      <c r="DD39" s="648">
        <v>56142</v>
      </c>
      <c r="DE39" s="661"/>
      <c r="DF39" s="661"/>
      <c r="DG39" s="661"/>
      <c r="DH39" s="661"/>
      <c r="DI39" s="661"/>
      <c r="DJ39" s="661"/>
      <c r="DK39" s="662"/>
      <c r="DL39" s="648" t="s">
        <v>176</v>
      </c>
      <c r="DM39" s="661"/>
      <c r="DN39" s="661"/>
      <c r="DO39" s="661"/>
      <c r="DP39" s="661"/>
      <c r="DQ39" s="661"/>
      <c r="DR39" s="661"/>
      <c r="DS39" s="661"/>
      <c r="DT39" s="661"/>
      <c r="DU39" s="661"/>
      <c r="DV39" s="662"/>
      <c r="DW39" s="645" t="s">
        <v>176</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176</v>
      </c>
      <c r="S40" s="643"/>
      <c r="T40" s="643"/>
      <c r="U40" s="643"/>
      <c r="V40" s="643"/>
      <c r="W40" s="643"/>
      <c r="X40" s="643"/>
      <c r="Y40" s="644"/>
      <c r="Z40" s="675" t="s">
        <v>235</v>
      </c>
      <c r="AA40" s="675"/>
      <c r="AB40" s="675"/>
      <c r="AC40" s="675"/>
      <c r="AD40" s="676" t="s">
        <v>235</v>
      </c>
      <c r="AE40" s="676"/>
      <c r="AF40" s="676"/>
      <c r="AG40" s="676"/>
      <c r="AH40" s="676"/>
      <c r="AI40" s="676"/>
      <c r="AJ40" s="676"/>
      <c r="AK40" s="676"/>
      <c r="AL40" s="645" t="s">
        <v>235</v>
      </c>
      <c r="AM40" s="646"/>
      <c r="AN40" s="646"/>
      <c r="AO40" s="677"/>
      <c r="AQ40" s="685" t="s">
        <v>345</v>
      </c>
      <c r="AR40" s="686"/>
      <c r="AS40" s="686"/>
      <c r="AT40" s="686"/>
      <c r="AU40" s="686"/>
      <c r="AV40" s="686"/>
      <c r="AW40" s="686"/>
      <c r="AX40" s="686"/>
      <c r="AY40" s="687"/>
      <c r="AZ40" s="642" t="s">
        <v>176</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100</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t="s">
        <v>176</v>
      </c>
      <c r="CS40" s="643"/>
      <c r="CT40" s="643"/>
      <c r="CU40" s="643"/>
      <c r="CV40" s="643"/>
      <c r="CW40" s="643"/>
      <c r="CX40" s="643"/>
      <c r="CY40" s="644"/>
      <c r="CZ40" s="645" t="s">
        <v>176</v>
      </c>
      <c r="DA40" s="663"/>
      <c r="DB40" s="663"/>
      <c r="DC40" s="664"/>
      <c r="DD40" s="648" t="s">
        <v>235</v>
      </c>
      <c r="DE40" s="643"/>
      <c r="DF40" s="643"/>
      <c r="DG40" s="643"/>
      <c r="DH40" s="643"/>
      <c r="DI40" s="643"/>
      <c r="DJ40" s="643"/>
      <c r="DK40" s="644"/>
      <c r="DL40" s="648" t="s">
        <v>235</v>
      </c>
      <c r="DM40" s="643"/>
      <c r="DN40" s="643"/>
      <c r="DO40" s="643"/>
      <c r="DP40" s="643"/>
      <c r="DQ40" s="643"/>
      <c r="DR40" s="643"/>
      <c r="DS40" s="643"/>
      <c r="DT40" s="643"/>
      <c r="DU40" s="643"/>
      <c r="DV40" s="644"/>
      <c r="DW40" s="645" t="s">
        <v>176</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v>164700</v>
      </c>
      <c r="S41" s="643"/>
      <c r="T41" s="643"/>
      <c r="U41" s="643"/>
      <c r="V41" s="643"/>
      <c r="W41" s="643"/>
      <c r="X41" s="643"/>
      <c r="Y41" s="644"/>
      <c r="Z41" s="675">
        <v>1.8</v>
      </c>
      <c r="AA41" s="675"/>
      <c r="AB41" s="675"/>
      <c r="AC41" s="675"/>
      <c r="AD41" s="676" t="s">
        <v>176</v>
      </c>
      <c r="AE41" s="676"/>
      <c r="AF41" s="676"/>
      <c r="AG41" s="676"/>
      <c r="AH41" s="676"/>
      <c r="AI41" s="676"/>
      <c r="AJ41" s="676"/>
      <c r="AK41" s="676"/>
      <c r="AL41" s="645" t="s">
        <v>235</v>
      </c>
      <c r="AM41" s="646"/>
      <c r="AN41" s="646"/>
      <c r="AO41" s="677"/>
      <c r="AQ41" s="685" t="s">
        <v>350</v>
      </c>
      <c r="AR41" s="686"/>
      <c r="AS41" s="686"/>
      <c r="AT41" s="686"/>
      <c r="AU41" s="686"/>
      <c r="AV41" s="686"/>
      <c r="AW41" s="686"/>
      <c r="AX41" s="686"/>
      <c r="AY41" s="687"/>
      <c r="AZ41" s="642">
        <v>177877</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2</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176</v>
      </c>
      <c r="CS41" s="661"/>
      <c r="CT41" s="661"/>
      <c r="CU41" s="661"/>
      <c r="CV41" s="661"/>
      <c r="CW41" s="661"/>
      <c r="CX41" s="661"/>
      <c r="CY41" s="662"/>
      <c r="CZ41" s="645" t="s">
        <v>235</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215110</v>
      </c>
      <c r="S42" s="643"/>
      <c r="T42" s="643"/>
      <c r="U42" s="643"/>
      <c r="V42" s="643"/>
      <c r="W42" s="643"/>
      <c r="X42" s="643"/>
      <c r="Y42" s="644"/>
      <c r="Z42" s="675">
        <v>2.4</v>
      </c>
      <c r="AA42" s="675"/>
      <c r="AB42" s="675"/>
      <c r="AC42" s="675"/>
      <c r="AD42" s="676" t="s">
        <v>235</v>
      </c>
      <c r="AE42" s="676"/>
      <c r="AF42" s="676"/>
      <c r="AG42" s="676"/>
      <c r="AH42" s="676"/>
      <c r="AI42" s="676"/>
      <c r="AJ42" s="676"/>
      <c r="AK42" s="676"/>
      <c r="AL42" s="645" t="s">
        <v>176</v>
      </c>
      <c r="AM42" s="646"/>
      <c r="AN42" s="646"/>
      <c r="AO42" s="677"/>
      <c r="AQ42" s="678" t="s">
        <v>354</v>
      </c>
      <c r="AR42" s="679"/>
      <c r="AS42" s="679"/>
      <c r="AT42" s="679"/>
      <c r="AU42" s="679"/>
      <c r="AV42" s="679"/>
      <c r="AW42" s="679"/>
      <c r="AX42" s="679"/>
      <c r="AY42" s="680"/>
      <c r="AZ42" s="626">
        <v>688535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446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998321</v>
      </c>
      <c r="CS42" s="643"/>
      <c r="CT42" s="643"/>
      <c r="CU42" s="643"/>
      <c r="CV42" s="643"/>
      <c r="CW42" s="643"/>
      <c r="CX42" s="643"/>
      <c r="CY42" s="644"/>
      <c r="CZ42" s="645">
        <v>11.1</v>
      </c>
      <c r="DA42" s="646"/>
      <c r="DB42" s="646"/>
      <c r="DC42" s="647"/>
      <c r="DD42" s="648">
        <v>136396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9145423</v>
      </c>
      <c r="S43" s="665"/>
      <c r="T43" s="665"/>
      <c r="U43" s="665"/>
      <c r="V43" s="665"/>
      <c r="W43" s="665"/>
      <c r="X43" s="665"/>
      <c r="Y43" s="666"/>
      <c r="Z43" s="667">
        <v>100</v>
      </c>
      <c r="AA43" s="667"/>
      <c r="AB43" s="667"/>
      <c r="AC43" s="667"/>
      <c r="AD43" s="668">
        <v>4230879</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29686</v>
      </c>
      <c r="CS43" s="661"/>
      <c r="CT43" s="661"/>
      <c r="CU43" s="661"/>
      <c r="CV43" s="661"/>
      <c r="CW43" s="661"/>
      <c r="CX43" s="661"/>
      <c r="CY43" s="662"/>
      <c r="CZ43" s="645">
        <v>0.3</v>
      </c>
      <c r="DA43" s="663"/>
      <c r="DB43" s="663"/>
      <c r="DC43" s="664"/>
      <c r="DD43" s="648">
        <v>29686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978658</v>
      </c>
      <c r="CS44" s="643"/>
      <c r="CT44" s="643"/>
      <c r="CU44" s="643"/>
      <c r="CV44" s="643"/>
      <c r="CW44" s="643"/>
      <c r="CX44" s="643"/>
      <c r="CY44" s="644"/>
      <c r="CZ44" s="645">
        <v>10.9</v>
      </c>
      <c r="DA44" s="646"/>
      <c r="DB44" s="646"/>
      <c r="DC44" s="647"/>
      <c r="DD44" s="648">
        <v>131803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586084</v>
      </c>
      <c r="CS45" s="661"/>
      <c r="CT45" s="661"/>
      <c r="CU45" s="661"/>
      <c r="CV45" s="661"/>
      <c r="CW45" s="661"/>
      <c r="CX45" s="661"/>
      <c r="CY45" s="662"/>
      <c r="CZ45" s="645">
        <v>6.5</v>
      </c>
      <c r="DA45" s="663"/>
      <c r="DB45" s="663"/>
      <c r="DC45" s="664"/>
      <c r="DD45" s="648">
        <v>2187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392574</v>
      </c>
      <c r="CS46" s="643"/>
      <c r="CT46" s="643"/>
      <c r="CU46" s="643"/>
      <c r="CV46" s="643"/>
      <c r="CW46" s="643"/>
      <c r="CX46" s="643"/>
      <c r="CY46" s="644"/>
      <c r="CZ46" s="645">
        <v>4.4000000000000004</v>
      </c>
      <c r="DA46" s="646"/>
      <c r="DB46" s="646"/>
      <c r="DC46" s="647"/>
      <c r="DD46" s="648">
        <v>129616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19663</v>
      </c>
      <c r="CS47" s="661"/>
      <c r="CT47" s="661"/>
      <c r="CU47" s="661"/>
      <c r="CV47" s="661"/>
      <c r="CW47" s="661"/>
      <c r="CX47" s="661"/>
      <c r="CY47" s="662"/>
      <c r="CZ47" s="645">
        <v>0.2</v>
      </c>
      <c r="DA47" s="663"/>
      <c r="DB47" s="663"/>
      <c r="DC47" s="664"/>
      <c r="DD47" s="648">
        <v>4593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235</v>
      </c>
      <c r="CS48" s="643"/>
      <c r="CT48" s="643"/>
      <c r="CU48" s="643"/>
      <c r="CV48" s="643"/>
      <c r="CW48" s="643"/>
      <c r="CX48" s="643"/>
      <c r="CY48" s="644"/>
      <c r="CZ48" s="645" t="s">
        <v>235</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9016167</v>
      </c>
      <c r="CS49" s="627"/>
      <c r="CT49" s="627"/>
      <c r="CU49" s="627"/>
      <c r="CV49" s="627"/>
      <c r="CW49" s="627"/>
      <c r="CX49" s="627"/>
      <c r="CY49" s="628"/>
      <c r="CZ49" s="629">
        <v>100</v>
      </c>
      <c r="DA49" s="630"/>
      <c r="DB49" s="630"/>
      <c r="DC49" s="631"/>
      <c r="DD49" s="632">
        <v>5190097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2B8Os70eHBr3NuKyCsRpE6V4hC6AhyGaGM8GIIdqjQSaght3z1ZBOhAxyx14dOm4sA2OR7aQHvowYtShIYRyGA==" saltValue="J9pKIDUYhTp/wbVqlLT1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369</v>
      </c>
      <c r="DK2" s="1167"/>
      <c r="DL2" s="1167"/>
      <c r="DM2" s="1167"/>
      <c r="DN2" s="1167"/>
      <c r="DO2" s="1168"/>
      <c r="DP2" s="251"/>
      <c r="DQ2" s="1166" t="s">
        <v>370</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19" t="s">
        <v>371</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69"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4" t="s">
        <v>387</v>
      </c>
      <c r="DH5" s="1155"/>
      <c r="DI5" s="1155"/>
      <c r="DJ5" s="1155"/>
      <c r="DK5" s="1156"/>
      <c r="DL5" s="1154" t="s">
        <v>388</v>
      </c>
      <c r="DM5" s="1155"/>
      <c r="DN5" s="1155"/>
      <c r="DO5" s="1155"/>
      <c r="DP5" s="1156"/>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6" t="s">
        <v>390</v>
      </c>
      <c r="C7" s="1107"/>
      <c r="D7" s="1107"/>
      <c r="E7" s="1107"/>
      <c r="F7" s="1107"/>
      <c r="G7" s="1107"/>
      <c r="H7" s="1107"/>
      <c r="I7" s="1107"/>
      <c r="J7" s="1107"/>
      <c r="K7" s="1107"/>
      <c r="L7" s="1107"/>
      <c r="M7" s="1107"/>
      <c r="N7" s="1107"/>
      <c r="O7" s="1107"/>
      <c r="P7" s="1108"/>
      <c r="Q7" s="1160">
        <v>9145</v>
      </c>
      <c r="R7" s="1161"/>
      <c r="S7" s="1161"/>
      <c r="T7" s="1161"/>
      <c r="U7" s="1161"/>
      <c r="V7" s="1161">
        <v>9016</v>
      </c>
      <c r="W7" s="1161"/>
      <c r="X7" s="1161"/>
      <c r="Y7" s="1161"/>
      <c r="Z7" s="1161"/>
      <c r="AA7" s="1161">
        <v>129</v>
      </c>
      <c r="AB7" s="1161"/>
      <c r="AC7" s="1161"/>
      <c r="AD7" s="1161"/>
      <c r="AE7" s="1162"/>
      <c r="AF7" s="1163">
        <v>67</v>
      </c>
      <c r="AG7" s="1164"/>
      <c r="AH7" s="1164"/>
      <c r="AI7" s="1164"/>
      <c r="AJ7" s="1165"/>
      <c r="AK7" s="1147">
        <v>227</v>
      </c>
      <c r="AL7" s="1148"/>
      <c r="AM7" s="1148"/>
      <c r="AN7" s="1148"/>
      <c r="AO7" s="1148"/>
      <c r="AP7" s="1148">
        <v>8171</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2"/>
      <c r="AL8" s="1143"/>
      <c r="AM8" s="1143"/>
      <c r="AN8" s="1143"/>
      <c r="AO8" s="1143"/>
      <c r="AP8" s="1143"/>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4">
        <v>9145</v>
      </c>
      <c r="R23" s="1125"/>
      <c r="S23" s="1125"/>
      <c r="T23" s="1125"/>
      <c r="U23" s="1125"/>
      <c r="V23" s="1125">
        <v>9016</v>
      </c>
      <c r="W23" s="1125"/>
      <c r="X23" s="1125"/>
      <c r="Y23" s="1125"/>
      <c r="Z23" s="1125"/>
      <c r="AA23" s="1125">
        <v>129</v>
      </c>
      <c r="AB23" s="1125"/>
      <c r="AC23" s="1125"/>
      <c r="AD23" s="1125"/>
      <c r="AE23" s="1126"/>
      <c r="AF23" s="1127">
        <v>67</v>
      </c>
      <c r="AG23" s="1125"/>
      <c r="AH23" s="1125"/>
      <c r="AI23" s="1125"/>
      <c r="AJ23" s="1128"/>
      <c r="AK23" s="1129"/>
      <c r="AL23" s="1130"/>
      <c r="AM23" s="1130"/>
      <c r="AN23" s="1130"/>
      <c r="AO23" s="1130"/>
      <c r="AP23" s="1125">
        <v>8171</v>
      </c>
      <c r="AQ23" s="1125"/>
      <c r="AR23" s="1125"/>
      <c r="AS23" s="1125"/>
      <c r="AT23" s="1125"/>
      <c r="AU23" s="1131"/>
      <c r="AV23" s="1131"/>
      <c r="AW23" s="1131"/>
      <c r="AX23" s="1131"/>
      <c r="AY23" s="1132"/>
      <c r="AZ23" s="1121" t="s">
        <v>394</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5" t="s">
        <v>400</v>
      </c>
      <c r="AG26" s="1065"/>
      <c r="AH26" s="1065"/>
      <c r="AI26" s="1065"/>
      <c r="AJ26" s="1116"/>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6" t="s">
        <v>405</v>
      </c>
      <c r="C28" s="1107"/>
      <c r="D28" s="1107"/>
      <c r="E28" s="1107"/>
      <c r="F28" s="1107"/>
      <c r="G28" s="1107"/>
      <c r="H28" s="1107"/>
      <c r="I28" s="1107"/>
      <c r="J28" s="1107"/>
      <c r="K28" s="1107"/>
      <c r="L28" s="1107"/>
      <c r="M28" s="1107"/>
      <c r="N28" s="1107"/>
      <c r="O28" s="1107"/>
      <c r="P28" s="1108"/>
      <c r="Q28" s="1109">
        <v>2466</v>
      </c>
      <c r="R28" s="1110"/>
      <c r="S28" s="1110"/>
      <c r="T28" s="1110"/>
      <c r="U28" s="1110"/>
      <c r="V28" s="1110">
        <v>2466</v>
      </c>
      <c r="W28" s="1110"/>
      <c r="X28" s="1110"/>
      <c r="Y28" s="1110"/>
      <c r="Z28" s="1110"/>
      <c r="AA28" s="1110" t="s">
        <v>596</v>
      </c>
      <c r="AB28" s="1110"/>
      <c r="AC28" s="1110"/>
      <c r="AD28" s="1110"/>
      <c r="AE28" s="1111"/>
      <c r="AF28" s="1112" t="s">
        <v>406</v>
      </c>
      <c r="AG28" s="1110"/>
      <c r="AH28" s="1110"/>
      <c r="AI28" s="1110"/>
      <c r="AJ28" s="1113"/>
      <c r="AK28" s="1114">
        <v>231</v>
      </c>
      <c r="AL28" s="1103"/>
      <c r="AM28" s="1103"/>
      <c r="AN28" s="1103"/>
      <c r="AO28" s="1103"/>
      <c r="AP28" s="1103" t="s">
        <v>597</v>
      </c>
      <c r="AQ28" s="1103"/>
      <c r="AR28" s="1103"/>
      <c r="AS28" s="1103"/>
      <c r="AT28" s="1103"/>
      <c r="AU28" s="1103" t="s">
        <v>597</v>
      </c>
      <c r="AV28" s="1103"/>
      <c r="AW28" s="1103"/>
      <c r="AX28" s="1103"/>
      <c r="AY28" s="1103"/>
      <c r="AZ28" s="1103" t="s">
        <v>597</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2043</v>
      </c>
      <c r="R29" s="1101"/>
      <c r="S29" s="1101"/>
      <c r="T29" s="1101"/>
      <c r="U29" s="1101"/>
      <c r="V29" s="1101">
        <v>1974</v>
      </c>
      <c r="W29" s="1101"/>
      <c r="X29" s="1101"/>
      <c r="Y29" s="1101"/>
      <c r="Z29" s="1101"/>
      <c r="AA29" s="1101">
        <v>69</v>
      </c>
      <c r="AB29" s="1101"/>
      <c r="AC29" s="1101"/>
      <c r="AD29" s="1101"/>
      <c r="AE29" s="1102"/>
      <c r="AF29" s="1076">
        <v>69</v>
      </c>
      <c r="AG29" s="1077"/>
      <c r="AH29" s="1077"/>
      <c r="AI29" s="1077"/>
      <c r="AJ29" s="1078"/>
      <c r="AK29" s="1037">
        <v>344</v>
      </c>
      <c r="AL29" s="1028"/>
      <c r="AM29" s="1028"/>
      <c r="AN29" s="1028"/>
      <c r="AO29" s="1028"/>
      <c r="AP29" s="1028" t="s">
        <v>597</v>
      </c>
      <c r="AQ29" s="1028"/>
      <c r="AR29" s="1028"/>
      <c r="AS29" s="1028"/>
      <c r="AT29" s="1028"/>
      <c r="AU29" s="1028" t="s">
        <v>597</v>
      </c>
      <c r="AV29" s="1028"/>
      <c r="AW29" s="1028"/>
      <c r="AX29" s="1028"/>
      <c r="AY29" s="1028"/>
      <c r="AZ29" s="1028" t="s">
        <v>597</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315</v>
      </c>
      <c r="R30" s="1101"/>
      <c r="S30" s="1101"/>
      <c r="T30" s="1101"/>
      <c r="U30" s="1101"/>
      <c r="V30" s="1101">
        <v>310</v>
      </c>
      <c r="W30" s="1101"/>
      <c r="X30" s="1101"/>
      <c r="Y30" s="1101"/>
      <c r="Z30" s="1101"/>
      <c r="AA30" s="1101">
        <v>5</v>
      </c>
      <c r="AB30" s="1101"/>
      <c r="AC30" s="1101"/>
      <c r="AD30" s="1101"/>
      <c r="AE30" s="1102"/>
      <c r="AF30" s="1076">
        <v>5</v>
      </c>
      <c r="AG30" s="1077"/>
      <c r="AH30" s="1077"/>
      <c r="AI30" s="1077"/>
      <c r="AJ30" s="1078"/>
      <c r="AK30" s="1037">
        <v>74</v>
      </c>
      <c r="AL30" s="1028"/>
      <c r="AM30" s="1028"/>
      <c r="AN30" s="1028"/>
      <c r="AO30" s="1028"/>
      <c r="AP30" s="1028" t="s">
        <v>597</v>
      </c>
      <c r="AQ30" s="1028"/>
      <c r="AR30" s="1028"/>
      <c r="AS30" s="1028"/>
      <c r="AT30" s="1028"/>
      <c r="AU30" s="1028" t="s">
        <v>597</v>
      </c>
      <c r="AV30" s="1028"/>
      <c r="AW30" s="1028"/>
      <c r="AX30" s="1028"/>
      <c r="AY30" s="1028"/>
      <c r="AZ30" s="1028" t="s">
        <v>597</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639</v>
      </c>
      <c r="R31" s="1101"/>
      <c r="S31" s="1101"/>
      <c r="T31" s="1101"/>
      <c r="U31" s="1101"/>
      <c r="V31" s="1101">
        <v>639</v>
      </c>
      <c r="W31" s="1101"/>
      <c r="X31" s="1101"/>
      <c r="Y31" s="1101"/>
      <c r="Z31" s="1101"/>
      <c r="AA31" s="1101" t="s">
        <v>597</v>
      </c>
      <c r="AB31" s="1101"/>
      <c r="AC31" s="1101"/>
      <c r="AD31" s="1101"/>
      <c r="AE31" s="1102"/>
      <c r="AF31" s="1076" t="s">
        <v>410</v>
      </c>
      <c r="AG31" s="1077"/>
      <c r="AH31" s="1077"/>
      <c r="AI31" s="1077"/>
      <c r="AJ31" s="1078"/>
      <c r="AK31" s="1037">
        <v>307</v>
      </c>
      <c r="AL31" s="1028"/>
      <c r="AM31" s="1028"/>
      <c r="AN31" s="1028"/>
      <c r="AO31" s="1028"/>
      <c r="AP31" s="1028">
        <v>3469</v>
      </c>
      <c r="AQ31" s="1028"/>
      <c r="AR31" s="1028"/>
      <c r="AS31" s="1028"/>
      <c r="AT31" s="1028"/>
      <c r="AU31" s="1028">
        <v>2924</v>
      </c>
      <c r="AV31" s="1028"/>
      <c r="AW31" s="1028"/>
      <c r="AX31" s="1028"/>
      <c r="AY31" s="1028"/>
      <c r="AZ31" s="1028" t="s">
        <v>597</v>
      </c>
      <c r="BA31" s="1028"/>
      <c r="BB31" s="1028"/>
      <c r="BC31" s="1028"/>
      <c r="BD31" s="1028"/>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15</v>
      </c>
      <c r="R32" s="1101"/>
      <c r="S32" s="1101"/>
      <c r="T32" s="1101"/>
      <c r="U32" s="1101"/>
      <c r="V32" s="1101">
        <v>15</v>
      </c>
      <c r="W32" s="1101"/>
      <c r="X32" s="1101"/>
      <c r="Y32" s="1101"/>
      <c r="Z32" s="1101"/>
      <c r="AA32" s="1101" t="s">
        <v>597</v>
      </c>
      <c r="AB32" s="1101"/>
      <c r="AC32" s="1101"/>
      <c r="AD32" s="1101"/>
      <c r="AE32" s="1102"/>
      <c r="AF32" s="1076" t="s">
        <v>413</v>
      </c>
      <c r="AG32" s="1077"/>
      <c r="AH32" s="1077"/>
      <c r="AI32" s="1077"/>
      <c r="AJ32" s="1078"/>
      <c r="AK32" s="1037">
        <v>13</v>
      </c>
      <c r="AL32" s="1028"/>
      <c r="AM32" s="1028"/>
      <c r="AN32" s="1028"/>
      <c r="AO32" s="1028"/>
      <c r="AP32" s="1028">
        <v>141</v>
      </c>
      <c r="AQ32" s="1028"/>
      <c r="AR32" s="1028"/>
      <c r="AS32" s="1028"/>
      <c r="AT32" s="1028"/>
      <c r="AU32" s="1028">
        <v>127</v>
      </c>
      <c r="AV32" s="1028"/>
      <c r="AW32" s="1028"/>
      <c r="AX32" s="1028"/>
      <c r="AY32" s="1028"/>
      <c r="AZ32" s="1028" t="s">
        <v>597</v>
      </c>
      <c r="BA32" s="1028"/>
      <c r="BB32" s="1028"/>
      <c r="BC32" s="1028"/>
      <c r="BD32" s="1028"/>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74</v>
      </c>
      <c r="AG63" s="1016"/>
      <c r="AH63" s="1016"/>
      <c r="AI63" s="1016"/>
      <c r="AJ63" s="1087"/>
      <c r="AK63" s="1088"/>
      <c r="AL63" s="1020"/>
      <c r="AM63" s="1020"/>
      <c r="AN63" s="1020"/>
      <c r="AO63" s="1020"/>
      <c r="AP63" s="1016">
        <v>3610</v>
      </c>
      <c r="AQ63" s="1016"/>
      <c r="AR63" s="1016"/>
      <c r="AS63" s="1016"/>
      <c r="AT63" s="1016"/>
      <c r="AU63" s="1016">
        <v>3051</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3777</v>
      </c>
      <c r="R68" s="1039"/>
      <c r="S68" s="1039"/>
      <c r="T68" s="1039"/>
      <c r="U68" s="1039"/>
      <c r="V68" s="1039">
        <v>3777</v>
      </c>
      <c r="W68" s="1039"/>
      <c r="X68" s="1039"/>
      <c r="Y68" s="1039"/>
      <c r="Z68" s="1039"/>
      <c r="AA68" s="1039" t="s">
        <v>605</v>
      </c>
      <c r="AB68" s="1039"/>
      <c r="AC68" s="1039"/>
      <c r="AD68" s="1039"/>
      <c r="AE68" s="1039"/>
      <c r="AF68" s="1039" t="s">
        <v>603</v>
      </c>
      <c r="AG68" s="1039"/>
      <c r="AH68" s="1039"/>
      <c r="AI68" s="1039"/>
      <c r="AJ68" s="1039"/>
      <c r="AK68" s="1039" t="s">
        <v>603</v>
      </c>
      <c r="AL68" s="1039"/>
      <c r="AM68" s="1039"/>
      <c r="AN68" s="1039"/>
      <c r="AO68" s="1039"/>
      <c r="AP68" s="1039">
        <v>1904</v>
      </c>
      <c r="AQ68" s="1039"/>
      <c r="AR68" s="1039"/>
      <c r="AS68" s="1039"/>
      <c r="AT68" s="1039"/>
      <c r="AU68" s="1039">
        <v>168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198</v>
      </c>
      <c r="R69" s="1028"/>
      <c r="S69" s="1028"/>
      <c r="T69" s="1028"/>
      <c r="U69" s="1028"/>
      <c r="V69" s="1028">
        <v>183</v>
      </c>
      <c r="W69" s="1028"/>
      <c r="X69" s="1028"/>
      <c r="Y69" s="1028"/>
      <c r="Z69" s="1028"/>
      <c r="AA69" s="1028">
        <v>15</v>
      </c>
      <c r="AB69" s="1028"/>
      <c r="AC69" s="1028"/>
      <c r="AD69" s="1028"/>
      <c r="AE69" s="1028"/>
      <c r="AF69" s="1028">
        <v>15</v>
      </c>
      <c r="AG69" s="1028"/>
      <c r="AH69" s="1028"/>
      <c r="AI69" s="1028"/>
      <c r="AJ69" s="1028"/>
      <c r="AK69" s="1028" t="s">
        <v>603</v>
      </c>
      <c r="AL69" s="1028"/>
      <c r="AM69" s="1028"/>
      <c r="AN69" s="1028"/>
      <c r="AO69" s="1028"/>
      <c r="AP69" s="1028" t="s">
        <v>603</v>
      </c>
      <c r="AQ69" s="1028"/>
      <c r="AR69" s="1028"/>
      <c r="AS69" s="1028"/>
      <c r="AT69" s="1028"/>
      <c r="AU69" s="1028" t="s">
        <v>603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600</v>
      </c>
      <c r="C70" s="1032"/>
      <c r="D70" s="1032"/>
      <c r="E70" s="1032"/>
      <c r="F70" s="1032"/>
      <c r="G70" s="1032"/>
      <c r="H70" s="1032"/>
      <c r="I70" s="1032"/>
      <c r="J70" s="1032"/>
      <c r="K70" s="1032"/>
      <c r="L70" s="1032"/>
      <c r="M70" s="1032"/>
      <c r="N70" s="1032"/>
      <c r="O70" s="1032"/>
      <c r="P70" s="1033"/>
      <c r="Q70" s="1034">
        <v>1227276</v>
      </c>
      <c r="R70" s="1028"/>
      <c r="S70" s="1028"/>
      <c r="T70" s="1028"/>
      <c r="U70" s="1028"/>
      <c r="V70" s="1028">
        <v>1165356</v>
      </c>
      <c r="W70" s="1028"/>
      <c r="X70" s="1028"/>
      <c r="Y70" s="1028"/>
      <c r="Z70" s="1028"/>
      <c r="AA70" s="1028">
        <v>61920</v>
      </c>
      <c r="AB70" s="1028"/>
      <c r="AC70" s="1028"/>
      <c r="AD70" s="1028"/>
      <c r="AE70" s="1028"/>
      <c r="AF70" s="1028">
        <v>61920</v>
      </c>
      <c r="AG70" s="1028"/>
      <c r="AH70" s="1028"/>
      <c r="AI70" s="1028"/>
      <c r="AJ70" s="1028"/>
      <c r="AK70" s="1028">
        <v>8500</v>
      </c>
      <c r="AL70" s="1028"/>
      <c r="AM70" s="1028"/>
      <c r="AN70" s="1028"/>
      <c r="AO70" s="1028"/>
      <c r="AP70" s="1028" t="s">
        <v>604</v>
      </c>
      <c r="AQ70" s="1028"/>
      <c r="AR70" s="1028"/>
      <c r="AS70" s="1028"/>
      <c r="AT70" s="1028"/>
      <c r="AU70" s="1028" t="s">
        <v>603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601</v>
      </c>
      <c r="C71" s="1032"/>
      <c r="D71" s="1032"/>
      <c r="E71" s="1032"/>
      <c r="F71" s="1032"/>
      <c r="G71" s="1032"/>
      <c r="H71" s="1032"/>
      <c r="I71" s="1032"/>
      <c r="J71" s="1032"/>
      <c r="K71" s="1032"/>
      <c r="L71" s="1032"/>
      <c r="M71" s="1032"/>
      <c r="N71" s="1032"/>
      <c r="O71" s="1032"/>
      <c r="P71" s="1033"/>
      <c r="Q71" s="1034">
        <v>40005</v>
      </c>
      <c r="R71" s="1028"/>
      <c r="S71" s="1028"/>
      <c r="T71" s="1028"/>
      <c r="U71" s="1028"/>
      <c r="V71" s="1028">
        <v>36000</v>
      </c>
      <c r="W71" s="1028"/>
      <c r="X71" s="1028"/>
      <c r="Y71" s="1028"/>
      <c r="Z71" s="1028"/>
      <c r="AA71" s="1028">
        <v>4006</v>
      </c>
      <c r="AB71" s="1028"/>
      <c r="AC71" s="1028"/>
      <c r="AD71" s="1028"/>
      <c r="AE71" s="1028"/>
      <c r="AF71" s="1028">
        <v>20140</v>
      </c>
      <c r="AG71" s="1028"/>
      <c r="AH71" s="1028"/>
      <c r="AI71" s="1028"/>
      <c r="AJ71" s="1028"/>
      <c r="AK71" s="1028">
        <v>31</v>
      </c>
      <c r="AL71" s="1028"/>
      <c r="AM71" s="1028"/>
      <c r="AN71" s="1028"/>
      <c r="AO71" s="1028"/>
      <c r="AP71" s="1028">
        <v>112361</v>
      </c>
      <c r="AQ71" s="1028"/>
      <c r="AR71" s="1028"/>
      <c r="AS71" s="1028"/>
      <c r="AT71" s="1028"/>
      <c r="AU71" s="1028" t="s">
        <v>603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602</v>
      </c>
      <c r="C72" s="1032"/>
      <c r="D72" s="1032"/>
      <c r="E72" s="1032"/>
      <c r="F72" s="1032"/>
      <c r="G72" s="1032"/>
      <c r="H72" s="1032"/>
      <c r="I72" s="1032"/>
      <c r="J72" s="1032"/>
      <c r="K72" s="1032"/>
      <c r="L72" s="1032"/>
      <c r="M72" s="1032"/>
      <c r="N72" s="1032"/>
      <c r="O72" s="1032"/>
      <c r="P72" s="1033"/>
      <c r="Q72" s="1034">
        <v>7557</v>
      </c>
      <c r="R72" s="1028"/>
      <c r="S72" s="1028"/>
      <c r="T72" s="1028"/>
      <c r="U72" s="1028"/>
      <c r="V72" s="1028">
        <v>5709</v>
      </c>
      <c r="W72" s="1028"/>
      <c r="X72" s="1028"/>
      <c r="Y72" s="1028"/>
      <c r="Z72" s="1028"/>
      <c r="AA72" s="1028">
        <v>1849</v>
      </c>
      <c r="AB72" s="1028"/>
      <c r="AC72" s="1028"/>
      <c r="AD72" s="1028"/>
      <c r="AE72" s="1028"/>
      <c r="AF72" s="1028">
        <v>17220</v>
      </c>
      <c r="AG72" s="1028"/>
      <c r="AH72" s="1028"/>
      <c r="AI72" s="1028"/>
      <c r="AJ72" s="1028"/>
      <c r="AK72" s="1028" t="s">
        <v>603</v>
      </c>
      <c r="AL72" s="1028"/>
      <c r="AM72" s="1028"/>
      <c r="AN72" s="1028"/>
      <c r="AO72" s="1028"/>
      <c r="AP72" s="1028">
        <v>16930</v>
      </c>
      <c r="AQ72" s="1028"/>
      <c r="AR72" s="1028"/>
      <c r="AS72" s="1028"/>
      <c r="AT72" s="1028"/>
      <c r="AU72" s="1028" t="s">
        <v>603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99295</v>
      </c>
      <c r="AG88" s="1016"/>
      <c r="AH88" s="1016"/>
      <c r="AI88" s="1016"/>
      <c r="AJ88" s="1016"/>
      <c r="AK88" s="1020"/>
      <c r="AL88" s="1020"/>
      <c r="AM88" s="1020"/>
      <c r="AN88" s="1020"/>
      <c r="AO88" s="1020"/>
      <c r="AP88" s="1016">
        <v>131195</v>
      </c>
      <c r="AQ88" s="1016"/>
      <c r="AR88" s="1016"/>
      <c r="AS88" s="1016"/>
      <c r="AT88" s="1016"/>
      <c r="AU88" s="1016">
        <v>168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308</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308</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308</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751502</v>
      </c>
      <c r="AB110" s="944"/>
      <c r="AC110" s="944"/>
      <c r="AD110" s="944"/>
      <c r="AE110" s="945"/>
      <c r="AF110" s="946">
        <v>675771</v>
      </c>
      <c r="AG110" s="944"/>
      <c r="AH110" s="944"/>
      <c r="AI110" s="944"/>
      <c r="AJ110" s="945"/>
      <c r="AK110" s="946">
        <v>696951</v>
      </c>
      <c r="AL110" s="944"/>
      <c r="AM110" s="944"/>
      <c r="AN110" s="944"/>
      <c r="AO110" s="945"/>
      <c r="AP110" s="947">
        <v>17.7</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7911146</v>
      </c>
      <c r="BR110" s="891"/>
      <c r="BS110" s="891"/>
      <c r="BT110" s="891"/>
      <c r="BU110" s="891"/>
      <c r="BV110" s="891">
        <v>8007198</v>
      </c>
      <c r="BW110" s="891"/>
      <c r="BX110" s="891"/>
      <c r="BY110" s="891"/>
      <c r="BZ110" s="891"/>
      <c r="CA110" s="891">
        <v>8170948</v>
      </c>
      <c r="CB110" s="891"/>
      <c r="CC110" s="891"/>
      <c r="CD110" s="891"/>
      <c r="CE110" s="891"/>
      <c r="CF110" s="915">
        <v>207.9</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445</v>
      </c>
      <c r="DM110" s="891"/>
      <c r="DN110" s="891"/>
      <c r="DO110" s="891"/>
      <c r="DP110" s="891"/>
      <c r="DQ110" s="891" t="s">
        <v>444</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444</v>
      </c>
      <c r="AG111" s="972"/>
      <c r="AH111" s="972"/>
      <c r="AI111" s="972"/>
      <c r="AJ111" s="973"/>
      <c r="AK111" s="974" t="s">
        <v>448</v>
      </c>
      <c r="AL111" s="972"/>
      <c r="AM111" s="972"/>
      <c r="AN111" s="972"/>
      <c r="AO111" s="973"/>
      <c r="AP111" s="975" t="s">
        <v>449</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413</v>
      </c>
      <c r="BR111" s="863"/>
      <c r="BS111" s="863"/>
      <c r="BT111" s="863"/>
      <c r="BU111" s="863"/>
      <c r="BV111" s="863" t="s">
        <v>445</v>
      </c>
      <c r="BW111" s="863"/>
      <c r="BX111" s="863"/>
      <c r="BY111" s="863"/>
      <c r="BZ111" s="863"/>
      <c r="CA111" s="863" t="s">
        <v>445</v>
      </c>
      <c r="CB111" s="863"/>
      <c r="CC111" s="863"/>
      <c r="CD111" s="863"/>
      <c r="CE111" s="863"/>
      <c r="CF111" s="924" t="s">
        <v>451</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453</v>
      </c>
      <c r="DH111" s="863"/>
      <c r="DI111" s="863"/>
      <c r="DJ111" s="863"/>
      <c r="DK111" s="863"/>
      <c r="DL111" s="863" t="s">
        <v>444</v>
      </c>
      <c r="DM111" s="863"/>
      <c r="DN111" s="863"/>
      <c r="DO111" s="863"/>
      <c r="DP111" s="863"/>
      <c r="DQ111" s="863" t="s">
        <v>449</v>
      </c>
      <c r="DR111" s="863"/>
      <c r="DS111" s="863"/>
      <c r="DT111" s="863"/>
      <c r="DU111" s="863"/>
      <c r="DV111" s="840" t="s">
        <v>454</v>
      </c>
      <c r="DW111" s="840"/>
      <c r="DX111" s="840"/>
      <c r="DY111" s="840"/>
      <c r="DZ111" s="841"/>
    </row>
    <row r="112" spans="1:131" s="248" customFormat="1" ht="26.25" customHeight="1" x14ac:dyDescent="0.15">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457</v>
      </c>
      <c r="AB112" s="826"/>
      <c r="AC112" s="826"/>
      <c r="AD112" s="826"/>
      <c r="AE112" s="827"/>
      <c r="AF112" s="828" t="s">
        <v>445</v>
      </c>
      <c r="AG112" s="826"/>
      <c r="AH112" s="826"/>
      <c r="AI112" s="826"/>
      <c r="AJ112" s="827"/>
      <c r="AK112" s="828" t="s">
        <v>458</v>
      </c>
      <c r="AL112" s="826"/>
      <c r="AM112" s="826"/>
      <c r="AN112" s="826"/>
      <c r="AO112" s="827"/>
      <c r="AP112" s="873" t="s">
        <v>459</v>
      </c>
      <c r="AQ112" s="874"/>
      <c r="AR112" s="874"/>
      <c r="AS112" s="874"/>
      <c r="AT112" s="875"/>
      <c r="AU112" s="985"/>
      <c r="AV112" s="986"/>
      <c r="AW112" s="986"/>
      <c r="AX112" s="986"/>
      <c r="AY112" s="986"/>
      <c r="AZ112" s="861" t="s">
        <v>460</v>
      </c>
      <c r="BA112" s="796"/>
      <c r="BB112" s="796"/>
      <c r="BC112" s="796"/>
      <c r="BD112" s="796"/>
      <c r="BE112" s="796"/>
      <c r="BF112" s="796"/>
      <c r="BG112" s="796"/>
      <c r="BH112" s="796"/>
      <c r="BI112" s="796"/>
      <c r="BJ112" s="796"/>
      <c r="BK112" s="796"/>
      <c r="BL112" s="796"/>
      <c r="BM112" s="796"/>
      <c r="BN112" s="796"/>
      <c r="BO112" s="796"/>
      <c r="BP112" s="797"/>
      <c r="BQ112" s="862">
        <v>3465647</v>
      </c>
      <c r="BR112" s="863"/>
      <c r="BS112" s="863"/>
      <c r="BT112" s="863"/>
      <c r="BU112" s="863"/>
      <c r="BV112" s="863">
        <v>3300484</v>
      </c>
      <c r="BW112" s="863"/>
      <c r="BX112" s="863"/>
      <c r="BY112" s="863"/>
      <c r="BZ112" s="863"/>
      <c r="CA112" s="863">
        <v>3051035</v>
      </c>
      <c r="CB112" s="863"/>
      <c r="CC112" s="863"/>
      <c r="CD112" s="863"/>
      <c r="CE112" s="863"/>
      <c r="CF112" s="924">
        <v>77.599999999999994</v>
      </c>
      <c r="CG112" s="925"/>
      <c r="CH112" s="925"/>
      <c r="CI112" s="925"/>
      <c r="CJ112" s="925"/>
      <c r="CK112" s="980"/>
      <c r="CL112" s="867"/>
      <c r="CM112" s="870" t="s">
        <v>461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459</v>
      </c>
      <c r="DH112" s="863"/>
      <c r="DI112" s="863"/>
      <c r="DJ112" s="863"/>
      <c r="DK112" s="863"/>
      <c r="DL112" s="863" t="s">
        <v>413</v>
      </c>
      <c r="DM112" s="863"/>
      <c r="DN112" s="863"/>
      <c r="DO112" s="863"/>
      <c r="DP112" s="863"/>
      <c r="DQ112" s="863" t="s">
        <v>394</v>
      </c>
      <c r="DR112" s="863"/>
      <c r="DS112" s="863"/>
      <c r="DT112" s="863"/>
      <c r="DU112" s="863"/>
      <c r="DV112" s="840" t="s">
        <v>462</v>
      </c>
      <c r="DW112" s="840"/>
      <c r="DX112" s="840"/>
      <c r="DY112" s="840"/>
      <c r="DZ112" s="841"/>
    </row>
    <row r="113" spans="1:130" s="248" customFormat="1" ht="26.25" customHeight="1" x14ac:dyDescent="0.15">
      <c r="A113" s="967"/>
      <c r="B113" s="968"/>
      <c r="C113" s="796" t="s">
        <v>463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248172</v>
      </c>
      <c r="AB113" s="972"/>
      <c r="AC113" s="972"/>
      <c r="AD113" s="972"/>
      <c r="AE113" s="973"/>
      <c r="AF113" s="974">
        <v>252360</v>
      </c>
      <c r="AG113" s="972"/>
      <c r="AH113" s="972"/>
      <c r="AI113" s="972"/>
      <c r="AJ113" s="973"/>
      <c r="AK113" s="974">
        <v>258941</v>
      </c>
      <c r="AL113" s="972"/>
      <c r="AM113" s="972"/>
      <c r="AN113" s="972"/>
      <c r="AO113" s="973"/>
      <c r="AP113" s="975">
        <v>6.6</v>
      </c>
      <c r="AQ113" s="976"/>
      <c r="AR113" s="976"/>
      <c r="AS113" s="976"/>
      <c r="AT113" s="977"/>
      <c r="AU113" s="985"/>
      <c r="AV113" s="986"/>
      <c r="AW113" s="986"/>
      <c r="AX113" s="986"/>
      <c r="AY113" s="986"/>
      <c r="AZ113" s="861" t="s">
        <v>464</v>
      </c>
      <c r="BA113" s="796"/>
      <c r="BB113" s="796"/>
      <c r="BC113" s="796"/>
      <c r="BD113" s="796"/>
      <c r="BE113" s="796"/>
      <c r="BF113" s="796"/>
      <c r="BG113" s="796"/>
      <c r="BH113" s="796"/>
      <c r="BI113" s="796"/>
      <c r="BJ113" s="796"/>
      <c r="BK113" s="796"/>
      <c r="BL113" s="796"/>
      <c r="BM113" s="796"/>
      <c r="BN113" s="796"/>
      <c r="BO113" s="796"/>
      <c r="BP113" s="797"/>
      <c r="BQ113" s="862">
        <v>204984</v>
      </c>
      <c r="BR113" s="863"/>
      <c r="BS113" s="863"/>
      <c r="BT113" s="863"/>
      <c r="BU113" s="863"/>
      <c r="BV113" s="863">
        <v>191322</v>
      </c>
      <c r="BW113" s="863"/>
      <c r="BX113" s="863"/>
      <c r="BY113" s="863"/>
      <c r="BZ113" s="863"/>
      <c r="CA113" s="863">
        <v>167563</v>
      </c>
      <c r="CB113" s="863"/>
      <c r="CC113" s="863"/>
      <c r="CD113" s="863"/>
      <c r="CE113" s="863"/>
      <c r="CF113" s="924">
        <v>4.3</v>
      </c>
      <c r="CG113" s="925"/>
      <c r="CH113" s="925"/>
      <c r="CI113" s="925"/>
      <c r="CJ113" s="925"/>
      <c r="CK113" s="980"/>
      <c r="CL113" s="867"/>
      <c r="CM113" s="870" t="s">
        <v>465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445</v>
      </c>
      <c r="DH113" s="826"/>
      <c r="DI113" s="826"/>
      <c r="DJ113" s="826"/>
      <c r="DK113" s="827"/>
      <c r="DL113" s="828" t="s">
        <v>462</v>
      </c>
      <c r="DM113" s="826"/>
      <c r="DN113" s="826"/>
      <c r="DO113" s="826"/>
      <c r="DP113" s="827"/>
      <c r="DQ113" s="828" t="s">
        <v>459</v>
      </c>
      <c r="DR113" s="826"/>
      <c r="DS113" s="826"/>
      <c r="DT113" s="826"/>
      <c r="DU113" s="827"/>
      <c r="DV113" s="873" t="s">
        <v>394</v>
      </c>
      <c r="DW113" s="874"/>
      <c r="DX113" s="874"/>
      <c r="DY113" s="874"/>
      <c r="DZ113" s="875"/>
    </row>
    <row r="114" spans="1:130" s="248" customFormat="1" ht="26.25" customHeight="1" x14ac:dyDescent="0.15">
      <c r="A114" s="967"/>
      <c r="B114" s="968"/>
      <c r="C114" s="796" t="s">
        <v>466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27190</v>
      </c>
      <c r="AB114" s="826"/>
      <c r="AC114" s="826"/>
      <c r="AD114" s="826"/>
      <c r="AE114" s="827"/>
      <c r="AF114" s="828">
        <v>29263</v>
      </c>
      <c r="AG114" s="826"/>
      <c r="AH114" s="826"/>
      <c r="AI114" s="826"/>
      <c r="AJ114" s="827"/>
      <c r="AK114" s="828">
        <v>22520</v>
      </c>
      <c r="AL114" s="826"/>
      <c r="AM114" s="826"/>
      <c r="AN114" s="826"/>
      <c r="AO114" s="827"/>
      <c r="AP114" s="873">
        <v>0.6</v>
      </c>
      <c r="AQ114" s="874"/>
      <c r="AR114" s="874"/>
      <c r="AS114" s="874"/>
      <c r="AT114" s="875"/>
      <c r="AU114" s="985"/>
      <c r="AV114" s="986"/>
      <c r="AW114" s="986"/>
      <c r="AX114" s="986"/>
      <c r="AY114" s="986"/>
      <c r="AZ114" s="861" t="s">
        <v>467</v>
      </c>
      <c r="BA114" s="796"/>
      <c r="BB114" s="796"/>
      <c r="BC114" s="796"/>
      <c r="BD114" s="796"/>
      <c r="BE114" s="796"/>
      <c r="BF114" s="796"/>
      <c r="BG114" s="796"/>
      <c r="BH114" s="796"/>
      <c r="BI114" s="796"/>
      <c r="BJ114" s="796"/>
      <c r="BK114" s="796"/>
      <c r="BL114" s="796"/>
      <c r="BM114" s="796"/>
      <c r="BN114" s="796"/>
      <c r="BO114" s="796"/>
      <c r="BP114" s="797"/>
      <c r="BQ114" s="862">
        <v>997715</v>
      </c>
      <c r="BR114" s="863"/>
      <c r="BS114" s="863"/>
      <c r="BT114" s="863"/>
      <c r="BU114" s="863"/>
      <c r="BV114" s="863">
        <v>986888</v>
      </c>
      <c r="BW114" s="863"/>
      <c r="BX114" s="863"/>
      <c r="BY114" s="863"/>
      <c r="BZ114" s="863"/>
      <c r="CA114" s="863">
        <v>980318</v>
      </c>
      <c r="CB114" s="863"/>
      <c r="CC114" s="863"/>
      <c r="CD114" s="863"/>
      <c r="CE114" s="863"/>
      <c r="CF114" s="924">
        <v>24.9</v>
      </c>
      <c r="CG114" s="925"/>
      <c r="CH114" s="925"/>
      <c r="CI114" s="925"/>
      <c r="CJ114" s="925"/>
      <c r="CK114" s="980"/>
      <c r="CL114" s="867"/>
      <c r="CM114" s="870" t="s">
        <v>468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458</v>
      </c>
      <c r="DH114" s="826"/>
      <c r="DI114" s="826"/>
      <c r="DJ114" s="826"/>
      <c r="DK114" s="827"/>
      <c r="DL114" s="828" t="s">
        <v>469</v>
      </c>
      <c r="DM114" s="826"/>
      <c r="DN114" s="826"/>
      <c r="DO114" s="826"/>
      <c r="DP114" s="827"/>
      <c r="DQ114" s="828" t="s">
        <v>457</v>
      </c>
      <c r="DR114" s="826"/>
      <c r="DS114" s="826"/>
      <c r="DT114" s="826"/>
      <c r="DU114" s="827"/>
      <c r="DV114" s="873" t="s">
        <v>469</v>
      </c>
      <c r="DW114" s="874"/>
      <c r="DX114" s="874"/>
      <c r="DY114" s="874"/>
      <c r="DZ114" s="875"/>
    </row>
    <row r="115" spans="1:130" s="248" customFormat="1" ht="26.25" customHeight="1" x14ac:dyDescent="0.15">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469</v>
      </c>
      <c r="AB115" s="972"/>
      <c r="AC115" s="972"/>
      <c r="AD115" s="972"/>
      <c r="AE115" s="973"/>
      <c r="AF115" s="974" t="s">
        <v>462</v>
      </c>
      <c r="AG115" s="972"/>
      <c r="AH115" s="972"/>
      <c r="AI115" s="972"/>
      <c r="AJ115" s="973"/>
      <c r="AK115" s="974" t="s">
        <v>445</v>
      </c>
      <c r="AL115" s="972"/>
      <c r="AM115" s="972"/>
      <c r="AN115" s="972"/>
      <c r="AO115" s="973"/>
      <c r="AP115" s="975" t="s">
        <v>446</v>
      </c>
      <c r="AQ115" s="976"/>
      <c r="AR115" s="976"/>
      <c r="AS115" s="976"/>
      <c r="AT115" s="977"/>
      <c r="AU115" s="985"/>
      <c r="AV115" s="986"/>
      <c r="AW115" s="986"/>
      <c r="AX115" s="986"/>
      <c r="AY115" s="986"/>
      <c r="AZ115" s="861" t="s">
        <v>471</v>
      </c>
      <c r="BA115" s="796"/>
      <c r="BB115" s="796"/>
      <c r="BC115" s="796"/>
      <c r="BD115" s="796"/>
      <c r="BE115" s="796"/>
      <c r="BF115" s="796"/>
      <c r="BG115" s="796"/>
      <c r="BH115" s="796"/>
      <c r="BI115" s="796"/>
      <c r="BJ115" s="796"/>
      <c r="BK115" s="796"/>
      <c r="BL115" s="796"/>
      <c r="BM115" s="796"/>
      <c r="BN115" s="796"/>
      <c r="BO115" s="796"/>
      <c r="BP115" s="797"/>
      <c r="BQ115" s="862" t="s">
        <v>453</v>
      </c>
      <c r="BR115" s="863"/>
      <c r="BS115" s="863"/>
      <c r="BT115" s="863"/>
      <c r="BU115" s="863"/>
      <c r="BV115" s="863" t="s">
        <v>413</v>
      </c>
      <c r="BW115" s="863"/>
      <c r="BX115" s="863"/>
      <c r="BY115" s="863"/>
      <c r="BZ115" s="863"/>
      <c r="CA115" s="863" t="s">
        <v>448</v>
      </c>
      <c r="CB115" s="863"/>
      <c r="CC115" s="863"/>
      <c r="CD115" s="863"/>
      <c r="CE115" s="863"/>
      <c r="CF115" s="924" t="s">
        <v>444</v>
      </c>
      <c r="CG115" s="925"/>
      <c r="CH115" s="925"/>
      <c r="CI115" s="925"/>
      <c r="CJ115" s="925"/>
      <c r="CK115" s="980"/>
      <c r="CL115" s="867"/>
      <c r="CM115" s="861" t="s">
        <v>472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462</v>
      </c>
      <c r="DM115" s="826"/>
      <c r="DN115" s="826"/>
      <c r="DO115" s="826"/>
      <c r="DP115" s="827"/>
      <c r="DQ115" s="828" t="s">
        <v>449</v>
      </c>
      <c r="DR115" s="826"/>
      <c r="DS115" s="826"/>
      <c r="DT115" s="826"/>
      <c r="DU115" s="827"/>
      <c r="DV115" s="873" t="s">
        <v>445</v>
      </c>
      <c r="DW115" s="874"/>
      <c r="DX115" s="874"/>
      <c r="DY115" s="874"/>
      <c r="DZ115" s="875"/>
    </row>
    <row r="116" spans="1:130" s="248" customFormat="1" ht="26.25" customHeight="1" x14ac:dyDescent="0.15">
      <c r="A116" s="969"/>
      <c r="B116" s="970"/>
      <c r="C116" s="929" t="s">
        <v>473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462</v>
      </c>
      <c r="AB116" s="826"/>
      <c r="AC116" s="826"/>
      <c r="AD116" s="826"/>
      <c r="AE116" s="827"/>
      <c r="AF116" s="828" t="s">
        <v>444</v>
      </c>
      <c r="AG116" s="826"/>
      <c r="AH116" s="826"/>
      <c r="AI116" s="826"/>
      <c r="AJ116" s="827"/>
      <c r="AK116" s="828" t="s">
        <v>459</v>
      </c>
      <c r="AL116" s="826"/>
      <c r="AM116" s="826"/>
      <c r="AN116" s="826"/>
      <c r="AO116" s="827"/>
      <c r="AP116" s="873" t="s">
        <v>444</v>
      </c>
      <c r="AQ116" s="874"/>
      <c r="AR116" s="874"/>
      <c r="AS116" s="874"/>
      <c r="AT116" s="875"/>
      <c r="AU116" s="985"/>
      <c r="AV116" s="986"/>
      <c r="AW116" s="986"/>
      <c r="AX116" s="986"/>
      <c r="AY116" s="986"/>
      <c r="AZ116" s="912" t="s">
        <v>474</v>
      </c>
      <c r="BA116" s="913"/>
      <c r="BB116" s="913"/>
      <c r="BC116" s="913"/>
      <c r="BD116" s="913"/>
      <c r="BE116" s="913"/>
      <c r="BF116" s="913"/>
      <c r="BG116" s="913"/>
      <c r="BH116" s="913"/>
      <c r="BI116" s="913"/>
      <c r="BJ116" s="913"/>
      <c r="BK116" s="913"/>
      <c r="BL116" s="913"/>
      <c r="BM116" s="913"/>
      <c r="BN116" s="913"/>
      <c r="BO116" s="913"/>
      <c r="BP116" s="914"/>
      <c r="BQ116" s="862" t="s">
        <v>458</v>
      </c>
      <c r="BR116" s="863"/>
      <c r="BS116" s="863"/>
      <c r="BT116" s="863"/>
      <c r="BU116" s="863"/>
      <c r="BV116" s="863" t="s">
        <v>451</v>
      </c>
      <c r="BW116" s="863"/>
      <c r="BX116" s="863"/>
      <c r="BY116" s="863"/>
      <c r="BZ116" s="863"/>
      <c r="CA116" s="863" t="s">
        <v>444</v>
      </c>
      <c r="CB116" s="863"/>
      <c r="CC116" s="863"/>
      <c r="CD116" s="863"/>
      <c r="CE116" s="863"/>
      <c r="CF116" s="924" t="s">
        <v>446</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394</v>
      </c>
      <c r="DM116" s="826"/>
      <c r="DN116" s="826"/>
      <c r="DO116" s="826"/>
      <c r="DP116" s="827"/>
      <c r="DQ116" s="828" t="s">
        <v>459</v>
      </c>
      <c r="DR116" s="826"/>
      <c r="DS116" s="826"/>
      <c r="DT116" s="826"/>
      <c r="DU116" s="827"/>
      <c r="DV116" s="873" t="s">
        <v>458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1026864</v>
      </c>
      <c r="AB117" s="958"/>
      <c r="AC117" s="958"/>
      <c r="AD117" s="958"/>
      <c r="AE117" s="959"/>
      <c r="AF117" s="960">
        <v>957394</v>
      </c>
      <c r="AG117" s="958"/>
      <c r="AH117" s="958"/>
      <c r="AI117" s="958"/>
      <c r="AJ117" s="959"/>
      <c r="AK117" s="960">
        <v>978412</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451</v>
      </c>
      <c r="BW117" s="863"/>
      <c r="BX117" s="863"/>
      <c r="BY117" s="863"/>
      <c r="BZ117" s="863"/>
      <c r="CA117" s="863" t="s">
        <v>445</v>
      </c>
      <c r="CB117" s="863"/>
      <c r="CC117" s="863"/>
      <c r="CD117" s="863"/>
      <c r="CE117" s="863"/>
      <c r="CF117" s="924" t="s">
        <v>444</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462</v>
      </c>
      <c r="DM117" s="826"/>
      <c r="DN117" s="826"/>
      <c r="DO117" s="826"/>
      <c r="DP117" s="827"/>
      <c r="DQ117" s="828" t="s">
        <v>462</v>
      </c>
      <c r="DR117" s="826"/>
      <c r="DS117" s="826"/>
      <c r="DT117" s="826"/>
      <c r="DU117" s="827"/>
      <c r="DV117" s="873" t="s">
        <v>445</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308</v>
      </c>
      <c r="AL118" s="951"/>
      <c r="AM118" s="951"/>
      <c r="AN118" s="951"/>
      <c r="AO118" s="952"/>
      <c r="AP118" s="954" t="s">
        <v>438</v>
      </c>
      <c r="AQ118" s="955"/>
      <c r="AR118" s="955"/>
      <c r="AS118" s="955"/>
      <c r="AT118" s="956"/>
      <c r="AU118" s="985"/>
      <c r="AV118" s="986"/>
      <c r="AW118" s="986"/>
      <c r="AX118" s="986"/>
      <c r="AY118" s="986"/>
      <c r="AZ118" s="928" t="s">
        <v>479</v>
      </c>
      <c r="BA118" s="929"/>
      <c r="BB118" s="929"/>
      <c r="BC118" s="929"/>
      <c r="BD118" s="929"/>
      <c r="BE118" s="929"/>
      <c r="BF118" s="929"/>
      <c r="BG118" s="929"/>
      <c r="BH118" s="929"/>
      <c r="BI118" s="929"/>
      <c r="BJ118" s="929"/>
      <c r="BK118" s="929"/>
      <c r="BL118" s="929"/>
      <c r="BM118" s="929"/>
      <c r="BN118" s="929"/>
      <c r="BO118" s="929"/>
      <c r="BP118" s="930"/>
      <c r="BQ118" s="931" t="s">
        <v>445</v>
      </c>
      <c r="BR118" s="894"/>
      <c r="BS118" s="894"/>
      <c r="BT118" s="894"/>
      <c r="BU118" s="894"/>
      <c r="BV118" s="894" t="s">
        <v>469</v>
      </c>
      <c r="BW118" s="894"/>
      <c r="BX118" s="894"/>
      <c r="BY118" s="894"/>
      <c r="BZ118" s="894"/>
      <c r="CA118" s="894" t="s">
        <v>457</v>
      </c>
      <c r="CB118" s="894"/>
      <c r="CC118" s="894"/>
      <c r="CD118" s="894"/>
      <c r="CE118" s="894"/>
      <c r="CF118" s="924" t="s">
        <v>444</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457</v>
      </c>
      <c r="DH118" s="826"/>
      <c r="DI118" s="826"/>
      <c r="DJ118" s="826"/>
      <c r="DK118" s="827"/>
      <c r="DL118" s="828" t="s">
        <v>445</v>
      </c>
      <c r="DM118" s="826"/>
      <c r="DN118" s="826"/>
      <c r="DO118" s="826"/>
      <c r="DP118" s="827"/>
      <c r="DQ118" s="828" t="s">
        <v>454</v>
      </c>
      <c r="DR118" s="826"/>
      <c r="DS118" s="826"/>
      <c r="DT118" s="826"/>
      <c r="DU118" s="827"/>
      <c r="DV118" s="873" t="s">
        <v>459</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t="s">
        <v>457</v>
      </c>
      <c r="AG119" s="944"/>
      <c r="AH119" s="944"/>
      <c r="AI119" s="944"/>
      <c r="AJ119" s="945"/>
      <c r="AK119" s="946" t="s">
        <v>444</v>
      </c>
      <c r="AL119" s="944"/>
      <c r="AM119" s="944"/>
      <c r="AN119" s="944"/>
      <c r="AO119" s="945"/>
      <c r="AP119" s="947" t="s">
        <v>394</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481</v>
      </c>
      <c r="BP119" s="927"/>
      <c r="BQ119" s="931">
        <v>12579492</v>
      </c>
      <c r="BR119" s="894"/>
      <c r="BS119" s="894"/>
      <c r="BT119" s="894"/>
      <c r="BU119" s="894"/>
      <c r="BV119" s="894">
        <v>12485892</v>
      </c>
      <c r="BW119" s="894"/>
      <c r="BX119" s="894"/>
      <c r="BY119" s="894"/>
      <c r="BZ119" s="894"/>
      <c r="CA119" s="894">
        <v>12369864</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444</v>
      </c>
      <c r="DH119" s="809"/>
      <c r="DI119" s="809"/>
      <c r="DJ119" s="809"/>
      <c r="DK119" s="810"/>
      <c r="DL119" s="811" t="s">
        <v>176</v>
      </c>
      <c r="DM119" s="809"/>
      <c r="DN119" s="809"/>
      <c r="DO119" s="809"/>
      <c r="DP119" s="810"/>
      <c r="DQ119" s="811" t="s">
        <v>444</v>
      </c>
      <c r="DR119" s="809"/>
      <c r="DS119" s="809"/>
      <c r="DT119" s="809"/>
      <c r="DU119" s="810"/>
      <c r="DV119" s="897" t="s">
        <v>445</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413</v>
      </c>
      <c r="AG120" s="826"/>
      <c r="AH120" s="826"/>
      <c r="AI120" s="826"/>
      <c r="AJ120" s="827"/>
      <c r="AK120" s="828" t="s">
        <v>176</v>
      </c>
      <c r="AL120" s="826"/>
      <c r="AM120" s="826"/>
      <c r="AN120" s="826"/>
      <c r="AO120" s="827"/>
      <c r="AP120" s="873" t="s">
        <v>457</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1803973</v>
      </c>
      <c r="BR120" s="891"/>
      <c r="BS120" s="891"/>
      <c r="BT120" s="891"/>
      <c r="BU120" s="891"/>
      <c r="BV120" s="891">
        <v>1715958</v>
      </c>
      <c r="BW120" s="891"/>
      <c r="BX120" s="891"/>
      <c r="BY120" s="891"/>
      <c r="BZ120" s="891"/>
      <c r="CA120" s="891">
        <v>1615634</v>
      </c>
      <c r="CB120" s="891"/>
      <c r="CC120" s="891"/>
      <c r="CD120" s="891"/>
      <c r="CE120" s="891"/>
      <c r="CF120" s="915">
        <v>41.1</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3314224</v>
      </c>
      <c r="DH120" s="891"/>
      <c r="DI120" s="891"/>
      <c r="DJ120" s="891"/>
      <c r="DK120" s="891"/>
      <c r="DL120" s="891">
        <v>3166402</v>
      </c>
      <c r="DM120" s="891"/>
      <c r="DN120" s="891"/>
      <c r="DO120" s="891"/>
      <c r="DP120" s="891"/>
      <c r="DQ120" s="891">
        <v>2924072</v>
      </c>
      <c r="DR120" s="891"/>
      <c r="DS120" s="891"/>
      <c r="DT120" s="891"/>
      <c r="DU120" s="891"/>
      <c r="DV120" s="892">
        <v>74.400000000000006</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445</v>
      </c>
      <c r="AB121" s="826"/>
      <c r="AC121" s="826"/>
      <c r="AD121" s="826"/>
      <c r="AE121" s="827"/>
      <c r="AF121" s="828" t="s">
        <v>446</v>
      </c>
      <c r="AG121" s="826"/>
      <c r="AH121" s="826"/>
      <c r="AI121" s="826"/>
      <c r="AJ121" s="827"/>
      <c r="AK121" s="828" t="s">
        <v>459</v>
      </c>
      <c r="AL121" s="826"/>
      <c r="AM121" s="826"/>
      <c r="AN121" s="826"/>
      <c r="AO121" s="827"/>
      <c r="AP121" s="873" t="s">
        <v>457</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t="s">
        <v>445</v>
      </c>
      <c r="BR121" s="863"/>
      <c r="BS121" s="863"/>
      <c r="BT121" s="863"/>
      <c r="BU121" s="863"/>
      <c r="BV121" s="863" t="s">
        <v>444</v>
      </c>
      <c r="BW121" s="863"/>
      <c r="BX121" s="863"/>
      <c r="BY121" s="863"/>
      <c r="BZ121" s="863"/>
      <c r="CA121" s="863">
        <v>164700</v>
      </c>
      <c r="CB121" s="863"/>
      <c r="CC121" s="863"/>
      <c r="CD121" s="863"/>
      <c r="CE121" s="863"/>
      <c r="CF121" s="924">
        <v>4.2</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142507</v>
      </c>
      <c r="DH121" s="863"/>
      <c r="DI121" s="863"/>
      <c r="DJ121" s="863"/>
      <c r="DK121" s="863"/>
      <c r="DL121" s="863">
        <v>134082</v>
      </c>
      <c r="DM121" s="863"/>
      <c r="DN121" s="863"/>
      <c r="DO121" s="863"/>
      <c r="DP121" s="863"/>
      <c r="DQ121" s="863">
        <v>126963</v>
      </c>
      <c r="DR121" s="863"/>
      <c r="DS121" s="863"/>
      <c r="DT121" s="863"/>
      <c r="DU121" s="863"/>
      <c r="DV121" s="840">
        <v>3.2</v>
      </c>
      <c r="DW121" s="840"/>
      <c r="DX121" s="840"/>
      <c r="DY121" s="840"/>
      <c r="DZ121" s="841"/>
    </row>
    <row r="122" spans="1:130" s="248" customFormat="1" ht="26.25" customHeight="1" x14ac:dyDescent="0.15">
      <c r="A122" s="866"/>
      <c r="B122" s="867"/>
      <c r="C122" s="870" t="s">
        <v>468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490</v>
      </c>
      <c r="AB122" s="826"/>
      <c r="AC122" s="826"/>
      <c r="AD122" s="826"/>
      <c r="AE122" s="827"/>
      <c r="AF122" s="828" t="s">
        <v>454</v>
      </c>
      <c r="AG122" s="826"/>
      <c r="AH122" s="826"/>
      <c r="AI122" s="826"/>
      <c r="AJ122" s="827"/>
      <c r="AK122" s="828" t="s">
        <v>394</v>
      </c>
      <c r="AL122" s="826"/>
      <c r="AM122" s="826"/>
      <c r="AN122" s="826"/>
      <c r="AO122" s="827"/>
      <c r="AP122" s="873" t="s">
        <v>457</v>
      </c>
      <c r="AQ122" s="874"/>
      <c r="AR122" s="874"/>
      <c r="AS122" s="874"/>
      <c r="AT122" s="875"/>
      <c r="AU122" s="935"/>
      <c r="AV122" s="936"/>
      <c r="AW122" s="936"/>
      <c r="AX122" s="936"/>
      <c r="AY122" s="937"/>
      <c r="AZ122" s="928" t="s">
        <v>491</v>
      </c>
      <c r="BA122" s="929"/>
      <c r="BB122" s="929"/>
      <c r="BC122" s="929"/>
      <c r="BD122" s="929"/>
      <c r="BE122" s="929"/>
      <c r="BF122" s="929"/>
      <c r="BG122" s="929"/>
      <c r="BH122" s="929"/>
      <c r="BI122" s="929"/>
      <c r="BJ122" s="929"/>
      <c r="BK122" s="929"/>
      <c r="BL122" s="929"/>
      <c r="BM122" s="929"/>
      <c r="BN122" s="929"/>
      <c r="BO122" s="929"/>
      <c r="BP122" s="930"/>
      <c r="BQ122" s="931">
        <v>6493639</v>
      </c>
      <c r="BR122" s="894"/>
      <c r="BS122" s="894"/>
      <c r="BT122" s="894"/>
      <c r="BU122" s="894"/>
      <c r="BV122" s="894">
        <v>6401508</v>
      </c>
      <c r="BW122" s="894"/>
      <c r="BX122" s="894"/>
      <c r="BY122" s="894"/>
      <c r="BZ122" s="894"/>
      <c r="CA122" s="894">
        <v>6266718</v>
      </c>
      <c r="CB122" s="894"/>
      <c r="CC122" s="894"/>
      <c r="CD122" s="894"/>
      <c r="CE122" s="894"/>
      <c r="CF122" s="895">
        <v>159.4</v>
      </c>
      <c r="CG122" s="896"/>
      <c r="CH122" s="896"/>
      <c r="CI122" s="896"/>
      <c r="CJ122" s="896"/>
      <c r="CK122" s="918"/>
      <c r="CL122" s="904"/>
      <c r="CM122" s="904"/>
      <c r="CN122" s="904"/>
      <c r="CO122" s="905"/>
      <c r="CP122" s="884" t="s">
        <v>492</v>
      </c>
      <c r="CQ122" s="885"/>
      <c r="CR122" s="885"/>
      <c r="CS122" s="885"/>
      <c r="CT122" s="885"/>
      <c r="CU122" s="885"/>
      <c r="CV122" s="885"/>
      <c r="CW122" s="885"/>
      <c r="CX122" s="885"/>
      <c r="CY122" s="885"/>
      <c r="CZ122" s="885"/>
      <c r="DA122" s="885"/>
      <c r="DB122" s="885"/>
      <c r="DC122" s="885"/>
      <c r="DD122" s="885"/>
      <c r="DE122" s="885"/>
      <c r="DF122" s="886"/>
      <c r="DG122" s="862" t="s">
        <v>457</v>
      </c>
      <c r="DH122" s="863"/>
      <c r="DI122" s="863"/>
      <c r="DJ122" s="863"/>
      <c r="DK122" s="863"/>
      <c r="DL122" s="863" t="s">
        <v>490</v>
      </c>
      <c r="DM122" s="863"/>
      <c r="DN122" s="863"/>
      <c r="DO122" s="863"/>
      <c r="DP122" s="863"/>
      <c r="DQ122" s="863" t="s">
        <v>445</v>
      </c>
      <c r="DR122" s="863"/>
      <c r="DS122" s="863"/>
      <c r="DT122" s="863"/>
      <c r="DU122" s="863"/>
      <c r="DV122" s="840" t="s">
        <v>176</v>
      </c>
      <c r="DW122" s="840"/>
      <c r="DX122" s="840"/>
      <c r="DY122" s="840"/>
      <c r="DZ122" s="841"/>
    </row>
    <row r="123" spans="1:130" s="248" customFormat="1" ht="26.25" customHeight="1" x14ac:dyDescent="0.15">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444</v>
      </c>
      <c r="AB123" s="826"/>
      <c r="AC123" s="826"/>
      <c r="AD123" s="826"/>
      <c r="AE123" s="827"/>
      <c r="AF123" s="828" t="s">
        <v>444</v>
      </c>
      <c r="AG123" s="826"/>
      <c r="AH123" s="826"/>
      <c r="AI123" s="826"/>
      <c r="AJ123" s="827"/>
      <c r="AK123" s="828" t="s">
        <v>459</v>
      </c>
      <c r="AL123" s="826"/>
      <c r="AM123" s="826"/>
      <c r="AN123" s="826"/>
      <c r="AO123" s="827"/>
      <c r="AP123" s="873" t="s">
        <v>444</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493</v>
      </c>
      <c r="BP123" s="927"/>
      <c r="BQ123" s="881">
        <v>8297612</v>
      </c>
      <c r="BR123" s="882"/>
      <c r="BS123" s="882"/>
      <c r="BT123" s="882"/>
      <c r="BU123" s="882"/>
      <c r="BV123" s="882">
        <v>8117466</v>
      </c>
      <c r="BW123" s="882"/>
      <c r="BX123" s="882"/>
      <c r="BY123" s="882"/>
      <c r="BZ123" s="882"/>
      <c r="CA123" s="882">
        <v>8047052</v>
      </c>
      <c r="CB123" s="882"/>
      <c r="CC123" s="882"/>
      <c r="CD123" s="882"/>
      <c r="CE123" s="882"/>
      <c r="CF123" s="792"/>
      <c r="CG123" s="793"/>
      <c r="CH123" s="793"/>
      <c r="CI123" s="793"/>
      <c r="CJ123" s="883"/>
      <c r="CK123" s="918"/>
      <c r="CL123" s="904"/>
      <c r="CM123" s="904"/>
      <c r="CN123" s="904"/>
      <c r="CO123" s="905"/>
      <c r="CP123" s="884" t="s">
        <v>494</v>
      </c>
      <c r="CQ123" s="885"/>
      <c r="CR123" s="885"/>
      <c r="CS123" s="885"/>
      <c r="CT123" s="885"/>
      <c r="CU123" s="885"/>
      <c r="CV123" s="885"/>
      <c r="CW123" s="885"/>
      <c r="CX123" s="885"/>
      <c r="CY123" s="885"/>
      <c r="CZ123" s="885"/>
      <c r="DA123" s="885"/>
      <c r="DB123" s="885"/>
      <c r="DC123" s="885"/>
      <c r="DD123" s="885"/>
      <c r="DE123" s="885"/>
      <c r="DF123" s="886"/>
      <c r="DG123" s="825" t="s">
        <v>394</v>
      </c>
      <c r="DH123" s="826"/>
      <c r="DI123" s="826"/>
      <c r="DJ123" s="826"/>
      <c r="DK123" s="827"/>
      <c r="DL123" s="828" t="s">
        <v>462</v>
      </c>
      <c r="DM123" s="826"/>
      <c r="DN123" s="826"/>
      <c r="DO123" s="826"/>
      <c r="DP123" s="827"/>
      <c r="DQ123" s="828" t="s">
        <v>458</v>
      </c>
      <c r="DR123" s="826"/>
      <c r="DS123" s="826"/>
      <c r="DT123" s="826"/>
      <c r="DU123" s="827"/>
      <c r="DV123" s="873" t="s">
        <v>462</v>
      </c>
      <c r="DW123" s="874"/>
      <c r="DX123" s="874"/>
      <c r="DY123" s="874"/>
      <c r="DZ123" s="875"/>
    </row>
    <row r="124" spans="1:130" s="248" customFormat="1" ht="26.25" customHeight="1" thickBot="1" x14ac:dyDescent="0.2">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445</v>
      </c>
      <c r="AB124" s="826"/>
      <c r="AC124" s="826"/>
      <c r="AD124" s="826"/>
      <c r="AE124" s="827"/>
      <c r="AF124" s="828" t="s">
        <v>445</v>
      </c>
      <c r="AG124" s="826"/>
      <c r="AH124" s="826"/>
      <c r="AI124" s="826"/>
      <c r="AJ124" s="827"/>
      <c r="AK124" s="828" t="s">
        <v>444</v>
      </c>
      <c r="AL124" s="826"/>
      <c r="AM124" s="826"/>
      <c r="AN124" s="826"/>
      <c r="AO124" s="827"/>
      <c r="AP124" s="873" t="s">
        <v>176</v>
      </c>
      <c r="AQ124" s="874"/>
      <c r="AR124" s="874"/>
      <c r="AS124" s="874"/>
      <c r="AT124" s="875"/>
      <c r="AU124" s="876" t="s">
        <v>495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115.2</v>
      </c>
      <c r="BR124" s="880"/>
      <c r="BS124" s="880"/>
      <c r="BT124" s="880"/>
      <c r="BU124" s="880"/>
      <c r="BV124" s="880">
        <v>117.4</v>
      </c>
      <c r="BW124" s="880"/>
      <c r="BX124" s="880"/>
      <c r="BY124" s="880"/>
      <c r="BZ124" s="880"/>
      <c r="CA124" s="880">
        <v>109.9</v>
      </c>
      <c r="CB124" s="880"/>
      <c r="CC124" s="880"/>
      <c r="CD124" s="880"/>
      <c r="CE124" s="880"/>
      <c r="CF124" s="770"/>
      <c r="CG124" s="771"/>
      <c r="CH124" s="771"/>
      <c r="CI124" s="771"/>
      <c r="CJ124" s="911"/>
      <c r="CK124" s="919"/>
      <c r="CL124" s="919"/>
      <c r="CM124" s="919"/>
      <c r="CN124" s="919"/>
      <c r="CO124" s="920"/>
      <c r="CP124" s="884" t="s">
        <v>496</v>
      </c>
      <c r="CQ124" s="885"/>
      <c r="CR124" s="885"/>
      <c r="CS124" s="885"/>
      <c r="CT124" s="885"/>
      <c r="CU124" s="885"/>
      <c r="CV124" s="885"/>
      <c r="CW124" s="885"/>
      <c r="CX124" s="885"/>
      <c r="CY124" s="885"/>
      <c r="CZ124" s="885"/>
      <c r="DA124" s="885"/>
      <c r="DB124" s="885"/>
      <c r="DC124" s="885"/>
      <c r="DD124" s="885"/>
      <c r="DE124" s="885"/>
      <c r="DF124" s="886"/>
      <c r="DG124" s="808">
        <v>8916</v>
      </c>
      <c r="DH124" s="809"/>
      <c r="DI124" s="809"/>
      <c r="DJ124" s="809"/>
      <c r="DK124" s="810"/>
      <c r="DL124" s="811" t="s">
        <v>462</v>
      </c>
      <c r="DM124" s="809"/>
      <c r="DN124" s="809"/>
      <c r="DO124" s="809"/>
      <c r="DP124" s="810"/>
      <c r="DQ124" s="811" t="s">
        <v>176</v>
      </c>
      <c r="DR124" s="809"/>
      <c r="DS124" s="809"/>
      <c r="DT124" s="809"/>
      <c r="DU124" s="810"/>
      <c r="DV124" s="897" t="s">
        <v>446</v>
      </c>
      <c r="DW124" s="898"/>
      <c r="DX124" s="898"/>
      <c r="DY124" s="898"/>
      <c r="DZ124" s="899"/>
    </row>
    <row r="125" spans="1:130" s="248" customFormat="1" ht="26.25" customHeight="1" x14ac:dyDescent="0.15">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459</v>
      </c>
      <c r="AB125" s="826"/>
      <c r="AC125" s="826"/>
      <c r="AD125" s="826"/>
      <c r="AE125" s="827"/>
      <c r="AF125" s="828" t="s">
        <v>176</v>
      </c>
      <c r="AG125" s="826"/>
      <c r="AH125" s="826"/>
      <c r="AI125" s="826"/>
      <c r="AJ125" s="827"/>
      <c r="AK125" s="828" t="s">
        <v>458</v>
      </c>
      <c r="AL125" s="826"/>
      <c r="AM125" s="826"/>
      <c r="AN125" s="826"/>
      <c r="AO125" s="827"/>
      <c r="AP125" s="873" t="s">
        <v>445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497</v>
      </c>
      <c r="CL125" s="901"/>
      <c r="CM125" s="901"/>
      <c r="CN125" s="901"/>
      <c r="CO125" s="902"/>
      <c r="CP125" s="909" t="s">
        <v>498</v>
      </c>
      <c r="CQ125" s="854"/>
      <c r="CR125" s="854"/>
      <c r="CS125" s="854"/>
      <c r="CT125" s="854"/>
      <c r="CU125" s="854"/>
      <c r="CV125" s="854"/>
      <c r="CW125" s="854"/>
      <c r="CX125" s="854"/>
      <c r="CY125" s="854"/>
      <c r="CZ125" s="854"/>
      <c r="DA125" s="854"/>
      <c r="DB125" s="854"/>
      <c r="DC125" s="854"/>
      <c r="DD125" s="854"/>
      <c r="DE125" s="854"/>
      <c r="DF125" s="855"/>
      <c r="DG125" s="910" t="s">
        <v>462</v>
      </c>
      <c r="DH125" s="891"/>
      <c r="DI125" s="891"/>
      <c r="DJ125" s="891"/>
      <c r="DK125" s="891"/>
      <c r="DL125" s="891" t="s">
        <v>459</v>
      </c>
      <c r="DM125" s="891"/>
      <c r="DN125" s="891"/>
      <c r="DO125" s="891"/>
      <c r="DP125" s="891"/>
      <c r="DQ125" s="891" t="s">
        <v>444</v>
      </c>
      <c r="DR125" s="891"/>
      <c r="DS125" s="891"/>
      <c r="DT125" s="891"/>
      <c r="DU125" s="891"/>
      <c r="DV125" s="892" t="s">
        <v>446</v>
      </c>
      <c r="DW125" s="892"/>
      <c r="DX125" s="892"/>
      <c r="DY125" s="892"/>
      <c r="DZ125" s="893"/>
    </row>
    <row r="126" spans="1:130" s="248" customFormat="1" ht="26.25" customHeight="1" thickBot="1" x14ac:dyDescent="0.2">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394</v>
      </c>
      <c r="AB126" s="826"/>
      <c r="AC126" s="826"/>
      <c r="AD126" s="826"/>
      <c r="AE126" s="827"/>
      <c r="AF126" s="828" t="s">
        <v>462</v>
      </c>
      <c r="AG126" s="826"/>
      <c r="AH126" s="826"/>
      <c r="AI126" s="826"/>
      <c r="AJ126" s="827"/>
      <c r="AK126" s="828" t="s">
        <v>462</v>
      </c>
      <c r="AL126" s="826"/>
      <c r="AM126" s="826"/>
      <c r="AN126" s="826"/>
      <c r="AO126" s="827"/>
      <c r="AP126" s="873" t="s">
        <v>394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499</v>
      </c>
      <c r="CQ126" s="796"/>
      <c r="CR126" s="796"/>
      <c r="CS126" s="796"/>
      <c r="CT126" s="796"/>
      <c r="CU126" s="796"/>
      <c r="CV126" s="796"/>
      <c r="CW126" s="796"/>
      <c r="CX126" s="796"/>
      <c r="CY126" s="796"/>
      <c r="CZ126" s="796"/>
      <c r="DA126" s="796"/>
      <c r="DB126" s="796"/>
      <c r="DC126" s="796"/>
      <c r="DD126" s="796"/>
      <c r="DE126" s="796"/>
      <c r="DF126" s="797"/>
      <c r="DG126" s="862" t="s">
        <v>176</v>
      </c>
      <c r="DH126" s="863"/>
      <c r="DI126" s="863"/>
      <c r="DJ126" s="863"/>
      <c r="DK126" s="863"/>
      <c r="DL126" s="863" t="s">
        <v>462</v>
      </c>
      <c r="DM126" s="863"/>
      <c r="DN126" s="863"/>
      <c r="DO126" s="863"/>
      <c r="DP126" s="863"/>
      <c r="DQ126" s="863" t="s">
        <v>448</v>
      </c>
      <c r="DR126" s="863"/>
      <c r="DS126" s="863"/>
      <c r="DT126" s="863"/>
      <c r="DU126" s="863"/>
      <c r="DV126" s="840" t="s">
        <v>446</v>
      </c>
      <c r="DW126" s="840"/>
      <c r="DX126" s="840"/>
      <c r="DY126" s="840"/>
      <c r="DZ126" s="841"/>
    </row>
    <row r="127" spans="1:130" s="248" customFormat="1" ht="26.25" customHeight="1" x14ac:dyDescent="0.15">
      <c r="A127" s="868"/>
      <c r="B127" s="869"/>
      <c r="C127" s="887" t="s">
        <v>500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458</v>
      </c>
      <c r="AB127" s="826"/>
      <c r="AC127" s="826"/>
      <c r="AD127" s="826"/>
      <c r="AE127" s="827"/>
      <c r="AF127" s="828" t="s">
        <v>394</v>
      </c>
      <c r="AG127" s="826"/>
      <c r="AH127" s="826"/>
      <c r="AI127" s="826"/>
      <c r="AJ127" s="827"/>
      <c r="AK127" s="828" t="s">
        <v>444</v>
      </c>
      <c r="AL127" s="826"/>
      <c r="AM127" s="826"/>
      <c r="AN127" s="826"/>
      <c r="AO127" s="827"/>
      <c r="AP127" s="873" t="s">
        <v>462</v>
      </c>
      <c r="AQ127" s="874"/>
      <c r="AR127" s="874"/>
      <c r="AS127" s="874"/>
      <c r="AT127" s="875"/>
      <c r="AU127" s="284"/>
      <c r="AV127" s="284"/>
      <c r="AW127" s="284"/>
      <c r="AX127" s="890" t="s">
        <v>501</v>
      </c>
      <c r="AY127" s="858"/>
      <c r="AZ127" s="858"/>
      <c r="BA127" s="858"/>
      <c r="BB127" s="858"/>
      <c r="BC127" s="858"/>
      <c r="BD127" s="858"/>
      <c r="BE127" s="859"/>
      <c r="BF127" s="857" t="s">
        <v>502</v>
      </c>
      <c r="BG127" s="858"/>
      <c r="BH127" s="858"/>
      <c r="BI127" s="858"/>
      <c r="BJ127" s="858"/>
      <c r="BK127" s="858"/>
      <c r="BL127" s="859"/>
      <c r="BM127" s="857" t="s">
        <v>503</v>
      </c>
      <c r="BN127" s="858"/>
      <c r="BO127" s="858"/>
      <c r="BP127" s="858"/>
      <c r="BQ127" s="858"/>
      <c r="BR127" s="858"/>
      <c r="BS127" s="859"/>
      <c r="BT127" s="857" t="s">
        <v>504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505</v>
      </c>
      <c r="CQ127" s="796"/>
      <c r="CR127" s="796"/>
      <c r="CS127" s="796"/>
      <c r="CT127" s="796"/>
      <c r="CU127" s="796"/>
      <c r="CV127" s="796"/>
      <c r="CW127" s="796"/>
      <c r="CX127" s="796"/>
      <c r="CY127" s="796"/>
      <c r="CZ127" s="796"/>
      <c r="DA127" s="796"/>
      <c r="DB127" s="796"/>
      <c r="DC127" s="796"/>
      <c r="DD127" s="796"/>
      <c r="DE127" s="796"/>
      <c r="DF127" s="797"/>
      <c r="DG127" s="862" t="s">
        <v>457</v>
      </c>
      <c r="DH127" s="863"/>
      <c r="DI127" s="863"/>
      <c r="DJ127" s="863"/>
      <c r="DK127" s="863"/>
      <c r="DL127" s="863" t="s">
        <v>444</v>
      </c>
      <c r="DM127" s="863"/>
      <c r="DN127" s="863"/>
      <c r="DO127" s="863"/>
      <c r="DP127" s="863"/>
      <c r="DQ127" s="863" t="s">
        <v>176</v>
      </c>
      <c r="DR127" s="863"/>
      <c r="DS127" s="863"/>
      <c r="DT127" s="863"/>
      <c r="DU127" s="863"/>
      <c r="DV127" s="840" t="s">
        <v>458</v>
      </c>
      <c r="DW127" s="840"/>
      <c r="DX127" s="840"/>
      <c r="DY127" s="840"/>
      <c r="DZ127" s="841"/>
    </row>
    <row r="128" spans="1:130" s="248" customFormat="1" ht="26.25" customHeight="1" thickBot="1" x14ac:dyDescent="0.2">
      <c r="A128" s="842" t="s">
        <v>506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507</v>
      </c>
      <c r="X128" s="844"/>
      <c r="Y128" s="844"/>
      <c r="Z128" s="845"/>
      <c r="AA128" s="846" t="s">
        <v>462</v>
      </c>
      <c r="AB128" s="847"/>
      <c r="AC128" s="847"/>
      <c r="AD128" s="847"/>
      <c r="AE128" s="848"/>
      <c r="AF128" s="849" t="s">
        <v>444</v>
      </c>
      <c r="AG128" s="847"/>
      <c r="AH128" s="847"/>
      <c r="AI128" s="847"/>
      <c r="AJ128" s="848"/>
      <c r="AK128" s="849" t="s">
        <v>446</v>
      </c>
      <c r="AL128" s="847"/>
      <c r="AM128" s="847"/>
      <c r="AN128" s="847"/>
      <c r="AO128" s="848"/>
      <c r="AP128" s="850"/>
      <c r="AQ128" s="851"/>
      <c r="AR128" s="851"/>
      <c r="AS128" s="851"/>
      <c r="AT128" s="852"/>
      <c r="AU128" s="284"/>
      <c r="AV128" s="284"/>
      <c r="AW128" s="284"/>
      <c r="AX128" s="853" t="s">
        <v>508</v>
      </c>
      <c r="AY128" s="854"/>
      <c r="AZ128" s="854"/>
      <c r="BA128" s="854"/>
      <c r="BB128" s="854"/>
      <c r="BC128" s="854"/>
      <c r="BD128" s="854"/>
      <c r="BE128" s="855"/>
      <c r="BF128" s="832" t="s">
        <v>462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509</v>
      </c>
      <c r="CQ128" s="774"/>
      <c r="CR128" s="774"/>
      <c r="CS128" s="774"/>
      <c r="CT128" s="774"/>
      <c r="CU128" s="774"/>
      <c r="CV128" s="774"/>
      <c r="CW128" s="774"/>
      <c r="CX128" s="774"/>
      <c r="CY128" s="774"/>
      <c r="CZ128" s="774"/>
      <c r="DA128" s="774"/>
      <c r="DB128" s="774"/>
      <c r="DC128" s="774"/>
      <c r="DD128" s="774"/>
      <c r="DE128" s="774"/>
      <c r="DF128" s="775"/>
      <c r="DG128" s="836" t="s">
        <v>444</v>
      </c>
      <c r="DH128" s="837"/>
      <c r="DI128" s="837"/>
      <c r="DJ128" s="837"/>
      <c r="DK128" s="837"/>
      <c r="DL128" s="837" t="s">
        <v>445</v>
      </c>
      <c r="DM128" s="837"/>
      <c r="DN128" s="837"/>
      <c r="DO128" s="837"/>
      <c r="DP128" s="837"/>
      <c r="DQ128" s="837" t="s">
        <v>394</v>
      </c>
      <c r="DR128" s="837"/>
      <c r="DS128" s="837"/>
      <c r="DT128" s="837"/>
      <c r="DU128" s="837"/>
      <c r="DV128" s="838" t="s">
        <v>444</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510</v>
      </c>
      <c r="X129" s="823"/>
      <c r="Y129" s="823"/>
      <c r="Z129" s="824"/>
      <c r="AA129" s="825">
        <v>4307680</v>
      </c>
      <c r="AB129" s="826"/>
      <c r="AC129" s="826"/>
      <c r="AD129" s="826"/>
      <c r="AE129" s="827"/>
      <c r="AF129" s="828">
        <v>4304918</v>
      </c>
      <c r="AG129" s="826"/>
      <c r="AH129" s="826"/>
      <c r="AI129" s="826"/>
      <c r="AJ129" s="827"/>
      <c r="AK129" s="828">
        <v>4502990</v>
      </c>
      <c r="AL129" s="826"/>
      <c r="AM129" s="826"/>
      <c r="AN129" s="826"/>
      <c r="AO129" s="827"/>
      <c r="AP129" s="829"/>
      <c r="AQ129" s="830"/>
      <c r="AR129" s="830"/>
      <c r="AS129" s="830"/>
      <c r="AT129" s="831"/>
      <c r="AU129" s="286"/>
      <c r="AV129" s="286"/>
      <c r="AW129" s="286"/>
      <c r="AX129" s="795" t="s">
        <v>511</v>
      </c>
      <c r="AY129" s="796"/>
      <c r="AZ129" s="796"/>
      <c r="BA129" s="796"/>
      <c r="BB129" s="796"/>
      <c r="BC129" s="796"/>
      <c r="BD129" s="796"/>
      <c r="BE129" s="797"/>
      <c r="BF129" s="815" t="s">
        <v>448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513</v>
      </c>
      <c r="X130" s="823"/>
      <c r="Y130" s="823"/>
      <c r="Z130" s="824"/>
      <c r="AA130" s="825">
        <v>591728</v>
      </c>
      <c r="AB130" s="826"/>
      <c r="AC130" s="826"/>
      <c r="AD130" s="826"/>
      <c r="AE130" s="827"/>
      <c r="AF130" s="828">
        <v>586171</v>
      </c>
      <c r="AG130" s="826"/>
      <c r="AH130" s="826"/>
      <c r="AI130" s="826"/>
      <c r="AJ130" s="827"/>
      <c r="AK130" s="828">
        <v>572064</v>
      </c>
      <c r="AL130" s="826"/>
      <c r="AM130" s="826"/>
      <c r="AN130" s="826"/>
      <c r="AO130" s="827"/>
      <c r="AP130" s="829"/>
      <c r="AQ130" s="830"/>
      <c r="AR130" s="830"/>
      <c r="AS130" s="830"/>
      <c r="AT130" s="831"/>
      <c r="AU130" s="286"/>
      <c r="AV130" s="286"/>
      <c r="AW130" s="286"/>
      <c r="AX130" s="795" t="s">
        <v>514</v>
      </c>
      <c r="AY130" s="796"/>
      <c r="AZ130" s="796"/>
      <c r="BA130" s="796"/>
      <c r="BB130" s="796"/>
      <c r="BC130" s="796"/>
      <c r="BD130" s="796"/>
      <c r="BE130" s="797"/>
      <c r="BF130" s="798">
        <v>10.6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515</v>
      </c>
      <c r="X131" s="806"/>
      <c r="Y131" s="806"/>
      <c r="Z131" s="807"/>
      <c r="AA131" s="808">
        <v>3715952</v>
      </c>
      <c r="AB131" s="809"/>
      <c r="AC131" s="809"/>
      <c r="AD131" s="809"/>
      <c r="AE131" s="810"/>
      <c r="AF131" s="811">
        <v>3718747</v>
      </c>
      <c r="AG131" s="809"/>
      <c r="AH131" s="809"/>
      <c r="AI131" s="809"/>
      <c r="AJ131" s="810"/>
      <c r="AK131" s="811">
        <v>3930926</v>
      </c>
      <c r="AL131" s="809"/>
      <c r="AM131" s="809"/>
      <c r="AN131" s="809"/>
      <c r="AO131" s="810"/>
      <c r="AP131" s="812"/>
      <c r="AQ131" s="813"/>
      <c r="AR131" s="813"/>
      <c r="AS131" s="813"/>
      <c r="AT131" s="814"/>
      <c r="AU131" s="286"/>
      <c r="AV131" s="286"/>
      <c r="AW131" s="286"/>
      <c r="AX131" s="773" t="s">
        <v>516</v>
      </c>
      <c r="AY131" s="774"/>
      <c r="AZ131" s="774"/>
      <c r="BA131" s="774"/>
      <c r="BB131" s="774"/>
      <c r="BC131" s="774"/>
      <c r="BD131" s="774"/>
      <c r="BE131" s="775"/>
      <c r="BF131" s="776">
        <v>109.9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518</v>
      </c>
      <c r="W132" s="786"/>
      <c r="X132" s="786"/>
      <c r="Y132" s="786"/>
      <c r="Z132" s="787"/>
      <c r="AA132" s="788">
        <v>11.709946739999999</v>
      </c>
      <c r="AB132" s="789"/>
      <c r="AC132" s="789"/>
      <c r="AD132" s="789"/>
      <c r="AE132" s="790"/>
      <c r="AF132" s="791">
        <v>9.9824752799999992</v>
      </c>
      <c r="AG132" s="789"/>
      <c r="AH132" s="789"/>
      <c r="AI132" s="789"/>
      <c r="AJ132" s="790"/>
      <c r="AK132" s="791">
        <v>10.33720808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519</v>
      </c>
      <c r="W133" s="765"/>
      <c r="X133" s="765"/>
      <c r="Y133" s="765"/>
      <c r="Z133" s="766"/>
      <c r="AA133" s="767">
        <v>12.4</v>
      </c>
      <c r="AB133" s="768"/>
      <c r="AC133" s="768"/>
      <c r="AD133" s="768"/>
      <c r="AE133" s="769"/>
      <c r="AF133" s="767">
        <v>11.3</v>
      </c>
      <c r="AG133" s="768"/>
      <c r="AH133" s="768"/>
      <c r="AI133" s="768"/>
      <c r="AJ133" s="769"/>
      <c r="AK133" s="767">
        <v>10.6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OOEdpboucphCWI7I9HpL+mWpkri9Bkq8EpyAUoTHSWFvd/xQM0bRwMJHH2XYbDc09r5NEutEIc+PlNLx6TgSA==" saltValue="0YUONFlJvmPb97VoKgEw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14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9z3frrg5h4rD2Oariq+QuY/RIByWsKwR0Mu4qdAtr/xukJS2LTsCNKu8m7ca7hlR9UEfVkAaZafJ/9bC53aZg==" saltValue="Nlm/JqOT61YWRo2RXhQOS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eA5WG7z4yIhWgh8cfEcC2QgXYkK6acv/hpBHS9eCgzGqZ4Y6NrxwDxE4Mwr5g0NteGHqXfzSRMVyrmHBGJn+g==" saltValue="3f/SnuMnsrCUOJzjhJzl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528</v>
      </c>
      <c r="AL9" s="1189"/>
      <c r="AM9" s="1189"/>
      <c r="AN9" s="1190"/>
      <c r="AO9" s="314">
        <v>1681541</v>
      </c>
      <c r="AP9" s="314">
        <v>109042</v>
      </c>
      <c r="AQ9" s="315">
        <v>105491</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529</v>
      </c>
      <c r="AL10" s="1189"/>
      <c r="AM10" s="1189"/>
      <c r="AN10" s="1190"/>
      <c r="AO10" s="317">
        <v>269946</v>
      </c>
      <c r="AP10" s="317">
        <v>17505</v>
      </c>
      <c r="AQ10" s="318">
        <v>15011</v>
      </c>
      <c r="AR10" s="319">
        <v>16.600000000000001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530</v>
      </c>
      <c r="AL11" s="1189"/>
      <c r="AM11" s="1189"/>
      <c r="AN11" s="1190"/>
      <c r="AO11" s="317" t="s">
        <v>531</v>
      </c>
      <c r="AP11" s="317" t="s">
        <v>531</v>
      </c>
      <c r="AQ11" s="318">
        <v>1542</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532</v>
      </c>
      <c r="AL12" s="1189"/>
      <c r="AM12" s="1189"/>
      <c r="AN12" s="1190"/>
      <c r="AO12" s="317" t="s">
        <v>531</v>
      </c>
      <c r="AP12" s="317" t="s">
        <v>531</v>
      </c>
      <c r="AQ12" s="318">
        <v>23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533</v>
      </c>
      <c r="AL13" s="1189"/>
      <c r="AM13" s="1189"/>
      <c r="AN13" s="1190"/>
      <c r="AO13" s="317">
        <v>31577</v>
      </c>
      <c r="AP13" s="317">
        <v>2048</v>
      </c>
      <c r="AQ13" s="318">
        <v>4603</v>
      </c>
      <c r="AR13" s="319">
        <v>-55.5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534</v>
      </c>
      <c r="AL14" s="1189"/>
      <c r="AM14" s="1189"/>
      <c r="AN14" s="1190"/>
      <c r="AO14" s="317">
        <v>29686</v>
      </c>
      <c r="AP14" s="317">
        <v>1925</v>
      </c>
      <c r="AQ14" s="318">
        <v>2567</v>
      </c>
      <c r="AR14" s="319">
        <v>-25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535</v>
      </c>
      <c r="AL15" s="1192"/>
      <c r="AM15" s="1192"/>
      <c r="AN15" s="1193"/>
      <c r="AO15" s="317">
        <v>-80737</v>
      </c>
      <c r="AP15" s="317">
        <v>-5236</v>
      </c>
      <c r="AQ15" s="318">
        <v>-8232</v>
      </c>
      <c r="AR15" s="319">
        <v>-36.4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188</v>
      </c>
      <c r="AL16" s="1192"/>
      <c r="AM16" s="1192"/>
      <c r="AN16" s="1193"/>
      <c r="AO16" s="317">
        <v>1932013</v>
      </c>
      <c r="AP16" s="317">
        <v>125285</v>
      </c>
      <c r="AQ16" s="318">
        <v>121006</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540</v>
      </c>
      <c r="AL21" s="1195"/>
      <c r="AM21" s="1195"/>
      <c r="AN21" s="1196"/>
      <c r="AO21" s="330">
        <v>10.050000000000001</v>
      </c>
      <c r="AP21" s="331">
        <v>10.65</v>
      </c>
      <c r="AQ21" s="332">
        <v>-0.6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541</v>
      </c>
      <c r="AL22" s="1195"/>
      <c r="AM22" s="1195"/>
      <c r="AN22" s="1196"/>
      <c r="AO22" s="335">
        <v>95.1</v>
      </c>
      <c r="AP22" s="336">
        <v>96.6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545</v>
      </c>
      <c r="AL32" s="1178"/>
      <c r="AM32" s="1178"/>
      <c r="AN32" s="1179"/>
      <c r="AO32" s="345">
        <v>696951</v>
      </c>
      <c r="AP32" s="345">
        <v>45195</v>
      </c>
      <c r="AQ32" s="346">
        <v>57338</v>
      </c>
      <c r="AR32" s="347">
        <v>-21.2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546</v>
      </c>
      <c r="AL33" s="1178"/>
      <c r="AM33" s="1178"/>
      <c r="AN33" s="1179"/>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547</v>
      </c>
      <c r="AL34" s="1178"/>
      <c r="AM34" s="1178"/>
      <c r="AN34" s="1179"/>
      <c r="AO34" s="345" t="s">
        <v>531</v>
      </c>
      <c r="AP34" s="345" t="s">
        <v>531</v>
      </c>
      <c r="AQ34" s="346" t="s">
        <v>531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548</v>
      </c>
      <c r="AL35" s="1178"/>
      <c r="AM35" s="1178"/>
      <c r="AN35" s="1179"/>
      <c r="AO35" s="345">
        <v>258941</v>
      </c>
      <c r="AP35" s="345">
        <v>16791</v>
      </c>
      <c r="AQ35" s="346">
        <v>15348</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549</v>
      </c>
      <c r="AL36" s="1178"/>
      <c r="AM36" s="1178"/>
      <c r="AN36" s="1179"/>
      <c r="AO36" s="345">
        <v>22520</v>
      </c>
      <c r="AP36" s="345">
        <v>1460</v>
      </c>
      <c r="AQ36" s="346">
        <v>3535</v>
      </c>
      <c r="AR36" s="347">
        <v>-58.7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550</v>
      </c>
      <c r="AL37" s="1178"/>
      <c r="AM37" s="1178"/>
      <c r="AN37" s="1179"/>
      <c r="AO37" s="345" t="s">
        <v>531</v>
      </c>
      <c r="AP37" s="345" t="s">
        <v>531</v>
      </c>
      <c r="AQ37" s="346">
        <v>572</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551</v>
      </c>
      <c r="AL38" s="1175"/>
      <c r="AM38" s="1175"/>
      <c r="AN38" s="1176"/>
      <c r="AO38" s="348" t="s">
        <v>531</v>
      </c>
      <c r="AP38" s="348" t="s">
        <v>531</v>
      </c>
      <c r="AQ38" s="349">
        <v>6</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552</v>
      </c>
      <c r="AL39" s="1175"/>
      <c r="AM39" s="1175"/>
      <c r="AN39" s="1176"/>
      <c r="AO39" s="345" t="s">
        <v>531</v>
      </c>
      <c r="AP39" s="345" t="s">
        <v>531</v>
      </c>
      <c r="AQ39" s="346">
        <v>-3451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553</v>
      </c>
      <c r="AL40" s="1178"/>
      <c r="AM40" s="1178"/>
      <c r="AN40" s="1179"/>
      <c r="AO40" s="345">
        <v>-572064</v>
      </c>
      <c r="AP40" s="345">
        <v>-37096</v>
      </c>
      <c r="AQ40" s="346">
        <v>-50518</v>
      </c>
      <c r="AR40" s="347">
        <v>-26.6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300</v>
      </c>
      <c r="AL41" s="1181"/>
      <c r="AM41" s="1181"/>
      <c r="AN41" s="1182"/>
      <c r="AO41" s="345">
        <v>406348</v>
      </c>
      <c r="AP41" s="345">
        <v>26350</v>
      </c>
      <c r="AQ41" s="346">
        <v>22830</v>
      </c>
      <c r="AR41" s="347">
        <v>15.4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523</v>
      </c>
      <c r="AN49" s="1185" t="s">
        <v>557</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1391845</v>
      </c>
      <c r="AN51" s="367">
        <v>85605</v>
      </c>
      <c r="AO51" s="368">
        <v>11</v>
      </c>
      <c r="AP51" s="369">
        <v>67293</v>
      </c>
      <c r="AQ51" s="370">
        <v>-3.1</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529623</v>
      </c>
      <c r="AN52" s="375">
        <v>32574</v>
      </c>
      <c r="AO52" s="376">
        <v>20.5</v>
      </c>
      <c r="AP52" s="377">
        <v>35076</v>
      </c>
      <c r="AQ52" s="378">
        <v>-8.1999999999999993</v>
      </c>
      <c r="AR52" s="379">
        <v>28.7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1381866</v>
      </c>
      <c r="AN53" s="367">
        <v>85660</v>
      </c>
      <c r="AO53" s="368">
        <v>0.1</v>
      </c>
      <c r="AP53" s="369">
        <v>67343</v>
      </c>
      <c r="AQ53" s="370">
        <v>0.1</v>
      </c>
      <c r="AR53" s="371">
        <v>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252128</v>
      </c>
      <c r="AN54" s="375">
        <v>15629</v>
      </c>
      <c r="AO54" s="376">
        <v>-52</v>
      </c>
      <c r="AP54" s="377">
        <v>32865</v>
      </c>
      <c r="AQ54" s="378">
        <v>-6.3</v>
      </c>
      <c r="AR54" s="379">
        <v>-45.7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1143052</v>
      </c>
      <c r="AN55" s="367">
        <v>72231</v>
      </c>
      <c r="AO55" s="368">
        <v>-15.7</v>
      </c>
      <c r="AP55" s="369">
        <v>73475</v>
      </c>
      <c r="AQ55" s="370">
        <v>9.1</v>
      </c>
      <c r="AR55" s="371">
        <v>-24.8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399687</v>
      </c>
      <c r="AN56" s="375">
        <v>25257</v>
      </c>
      <c r="AO56" s="376">
        <v>61.6</v>
      </c>
      <c r="AP56" s="377">
        <v>43072</v>
      </c>
      <c r="AQ56" s="378">
        <v>31.1</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1168647</v>
      </c>
      <c r="AN57" s="367">
        <v>74750</v>
      </c>
      <c r="AO57" s="368">
        <v>3.5</v>
      </c>
      <c r="AP57" s="369">
        <v>87464</v>
      </c>
      <c r="AQ57" s="370">
        <v>19</v>
      </c>
      <c r="AR57" s="371">
        <v>-15.5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429078</v>
      </c>
      <c r="AN58" s="375">
        <v>27445</v>
      </c>
      <c r="AO58" s="376">
        <v>8.6999999999999993</v>
      </c>
      <c r="AP58" s="377">
        <v>47479</v>
      </c>
      <c r="AQ58" s="378">
        <v>10.199999999999999</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978658</v>
      </c>
      <c r="AN59" s="367">
        <v>63463</v>
      </c>
      <c r="AO59" s="368">
        <v>-15.1</v>
      </c>
      <c r="AP59" s="369">
        <v>117234</v>
      </c>
      <c r="AQ59" s="370">
        <v>34</v>
      </c>
      <c r="AR59" s="371">
        <v>-49.1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392574</v>
      </c>
      <c r="AN60" s="375">
        <v>25457</v>
      </c>
      <c r="AO60" s="376">
        <v>-7.2</v>
      </c>
      <c r="AP60" s="377">
        <v>59796</v>
      </c>
      <c r="AQ60" s="378">
        <v>25.9</v>
      </c>
      <c r="AR60" s="379">
        <v>-33.1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1212814</v>
      </c>
      <c r="AN61" s="382">
        <v>76342</v>
      </c>
      <c r="AO61" s="383">
        <v>-3.2</v>
      </c>
      <c r="AP61" s="384">
        <v>82562</v>
      </c>
      <c r="AQ61" s="385">
        <v>11.8</v>
      </c>
      <c r="AR61" s="371">
        <v>-15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400618</v>
      </c>
      <c r="AN62" s="375">
        <v>25272</v>
      </c>
      <c r="AO62" s="376">
        <v>6.3</v>
      </c>
      <c r="AP62" s="377">
        <v>43658</v>
      </c>
      <c r="AQ62" s="378">
        <v>10.5</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LmRaxedR2uJeBFhV9dVLwFXKlZ4yQ5rm5RlhWGpIJ+dkE5KSdDuvhIqzcysycVNSa56vvVYsxaRaw8AFLRS9Q==" saltValue="YChzI0gWX6B2j+cCPVsy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oUOcfVsc6NyByUHtExwL2dTv9JsBwfCgiWvBp2im/APLDHOUFSxC7fHlKvXkuH2eHMwlQoPVI4mzh7BMmx7gsg==" saltValue="5s/2EWgnaxBAB1AfCSnL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75sCANZNbFJH8dPER5ysbMkA8lKW0G9THVSG/4eFE+EzCh66f8lFESb8goSSUAxoDuIr9WKTFxMhYnaMLjo7RA==" saltValue="ISU72SNkuEerIgIIdwOA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9" t="s">
        <v>3</v>
      </c>
      <c r="D47" s="1199"/>
      <c r="E47" s="1200"/>
      <c r="F47" s="11">
        <v>19.96</v>
      </c>
      <c r="G47" s="12">
        <v>19.77</v>
      </c>
      <c r="H47" s="12">
        <v>14.89</v>
      </c>
      <c r="I47" s="12">
        <v>15.97</v>
      </c>
      <c r="J47" s="13">
        <v>16.43</v>
      </c>
    </row>
    <row r="48" spans="2:10" ht="57.75" customHeight="1" x14ac:dyDescent="0.15">
      <c r="B48" s="14"/>
      <c r="C48" s="1201" t="s">
        <v>4</v>
      </c>
      <c r="D48" s="1201"/>
      <c r="E48" s="1202"/>
      <c r="F48" s="15">
        <v>1.27</v>
      </c>
      <c r="G48" s="16">
        <v>1.37</v>
      </c>
      <c r="H48" s="16">
        <v>1.41</v>
      </c>
      <c r="I48" s="16">
        <v>1.48</v>
      </c>
      <c r="J48" s="17">
        <v>1.5</v>
      </c>
    </row>
    <row r="49" spans="2:10" ht="57.75" customHeight="1" thickBot="1" x14ac:dyDescent="0.2">
      <c r="B49" s="18"/>
      <c r="C49" s="1203" t="s">
        <v>5</v>
      </c>
      <c r="D49" s="1203"/>
      <c r="E49" s="1204"/>
      <c r="F49" s="19" t="s">
        <v>578</v>
      </c>
      <c r="G49" s="20" t="s">
        <v>579</v>
      </c>
      <c r="H49" s="20" t="s">
        <v>580</v>
      </c>
      <c r="I49" s="20">
        <v>1.1399999999999999</v>
      </c>
      <c r="J49" s="21">
        <v>1.24</v>
      </c>
    </row>
    <row r="50" spans="2:10" ht="13.5" customHeight="1" x14ac:dyDescent="0.15"/>
  </sheetData>
  <sheetProtection algorithmName="SHA-512" hashValue="z21HYBmptDqpvSjFTZryGKjb0mrouu4LXadiVoh787nhQE0RB4K3SfMe689AYIIkFgEDSS9aRmz/z6ckaPEryw==" saltValue="QotxkQnfcpcaja6mkaYa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2022-03-16T06:06:32Z</cp:lastPrinted>
  <dcterms:created xsi:type="dcterms:W3CDTF">2022-02-02T05:56:24Z</dcterms:created>
  <dcterms:modified xsi:type="dcterms:W3CDTF">2022-03-25T08:30:01Z</dcterms:modified>
  <cp:category/>
</cp:coreProperties>
</file>