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<sst xmlns="http://schemas.openxmlformats.org/spreadsheetml/2006/main" count="99" uniqueCount="68">
  <si>
    <t>市町村別人口統計</t>
  </si>
  <si>
    <t>平成7年</t>
  </si>
  <si>
    <t>人口
総数</t>
  </si>
  <si>
    <t>平成2年組替人口</t>
  </si>
  <si>
    <t>平成2年～7年の人口増減数</t>
  </si>
  <si>
    <t>平成2年～7年の人口増減率</t>
  </si>
  <si>
    <t>人口
（男）</t>
  </si>
  <si>
    <t>人口
（女）</t>
  </si>
  <si>
    <t>年　　齢</t>
  </si>
  <si>
    <t>年齢別割合</t>
  </si>
  <si>
    <t>年齢５歳階級別</t>
  </si>
  <si>
    <t>（再掲）
65歳以上の高齢単身者世帯</t>
  </si>
  <si>
    <t>（再掲）
65歳以上の親族のいる世帯</t>
  </si>
  <si>
    <t>高齢夫婦世帯（夫65歳以上妻60歳以上の1組の一般世帯）</t>
  </si>
  <si>
    <t>核家族世帯の割合</t>
  </si>
  <si>
    <t>単独世帯の割合</t>
  </si>
  <si>
    <t>（再掲）
65歳以上の高齢単身者世帯の割合</t>
  </si>
  <si>
    <t>（再掲）
65歳以上の親族のいる世帯の割合</t>
  </si>
  <si>
    <t>高齢夫婦世帯の割合（夫65歳以上妻60歳以上の1組の一般世帯）</t>
  </si>
  <si>
    <t>15歳未満
人口</t>
  </si>
  <si>
    <t>15～64歳
人口</t>
  </si>
  <si>
    <t>65歳以上
人口</t>
  </si>
  <si>
    <t>15歳未満
人口割合</t>
  </si>
  <si>
    <t>15～64歳
人口割合</t>
  </si>
  <si>
    <t>65歳以上
人口割合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</si>
  <si>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</si>
  <si>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</si>
  <si>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</si>
  <si>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</si>
  <si>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</si>
  <si>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</si>
  <si>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</si>
  <si>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</si>
  <si>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</si>
  <si>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</si>
  <si>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</si>
  <si>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</si>
  <si>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</si>
  <si>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</si>
  <si>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</si>
  <si>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</si>
  <si>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</si>
  <si>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</si>
  <si>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</si>
  <si>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</si>
  <si>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</si>
  <si>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一般世帯数</t>
  </si>
  <si>
    <t>うち
核家族世帯</t>
  </si>
  <si>
    <t>うち
単独世帯</t>
  </si>
  <si>
    <t>地域名</t>
  </si>
  <si>
    <t>（人）</t>
  </si>
  <si>
    <t>（人）</t>
  </si>
  <si>
    <t>（世帯）</t>
  </si>
  <si>
    <t>（世帯）</t>
  </si>
  <si>
    <t>大阪府</t>
  </si>
  <si>
    <t>大阪市</t>
  </si>
  <si>
    <t>堺市</t>
  </si>
  <si>
    <t>高槻市</t>
  </si>
  <si>
    <t>東大阪市</t>
  </si>
  <si>
    <t>岸和田市</t>
  </si>
  <si>
    <t>岬町</t>
  </si>
  <si>
    <t>忠岡町</t>
  </si>
  <si>
    <t>大阪市、堺市…政令指定都市(指定条件『法定人口５０万以上』)</t>
  </si>
  <si>
    <t>高槻市、東大阪市…中核市(指定条件『法定人口３０万以上』)</t>
  </si>
  <si>
    <t>岸和田市…特例市（指定条件『法定人口２０万以上』)</t>
  </si>
  <si>
    <t>※政令指定都市、中核市、特例市はそれぞれ、日本の地方公共団体のうち、地方自治法第252条に定める政令による指定を受けた市。いずれも都市の規模に応じて、市に都道府県の事務権限の一部を移譲する制度。</t>
  </si>
  <si>
    <t>※類似団体とは、全国の市町村を「人口」と「産業構造」をもとに類似化したもの。岬町と同程度の町の財政状況を把握するための最も身近な尺度。</t>
  </si>
  <si>
    <t>岬町と忠岡町は類似団体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</si>
</sst>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#,##0_ ;[Red]\-#,##0\ "/>
    <numFmt numFmtId="179" formatCode="0.0_ "/>
    <numFmt numFmtId="180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>
      <alignment/>
      <protection/>
    </xf>
  </cellStyleXfs>
  <cellXfs count="55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5" fillId="0" borderId="6" xfId="17" applyNumberFormat="1" applyFont="1" applyFill="1" applyBorder="1" applyAlignment="1">
      <alignment horizontal="center" vertical="center" wrapText="1"/>
    </xf>
    <xf numFmtId="177" fontId="5" fillId="0" borderId="6" xfId="17" applyNumberFormat="1" applyFont="1" applyFill="1" applyBorder="1" applyAlignment="1">
      <alignment horizontal="center" vertical="center" wrapText="1"/>
    </xf>
    <xf numFmtId="176" fontId="5" fillId="0" borderId="6" xfId="22" applyNumberFormat="1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38" fontId="7" fillId="2" borderId="10" xfId="17" applyFont="1" applyFill="1" applyBorder="1" applyAlignment="1">
      <alignment/>
    </xf>
    <xf numFmtId="3" fontId="3" fillId="2" borderId="0" xfId="0" applyNumberFormat="1" applyFont="1" applyFill="1" applyAlignment="1">
      <alignment horizontal="right" vertical="center"/>
    </xf>
    <xf numFmtId="179" fontId="3" fillId="2" borderId="0" xfId="0" applyNumberFormat="1" applyFont="1" applyFill="1" applyAlignment="1">
      <alignment horizontal="right" vertical="center"/>
    </xf>
    <xf numFmtId="180" fontId="3" fillId="2" borderId="0" xfId="0" applyNumberFormat="1" applyFont="1" applyFill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7" fillId="0" borderId="0" xfId="17" applyFont="1" applyBorder="1" applyAlignment="1">
      <alignment/>
    </xf>
    <xf numFmtId="3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80" fontId="3" fillId="3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17" applyFont="1" applyFill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38" fontId="7" fillId="4" borderId="0" xfId="17" applyFont="1" applyFill="1" applyBorder="1" applyAlignment="1">
      <alignment/>
    </xf>
    <xf numFmtId="0" fontId="3" fillId="4" borderId="0" xfId="0" applyFont="1" applyFill="1" applyAlignment="1">
      <alignment vertical="center"/>
    </xf>
    <xf numFmtId="38" fontId="3" fillId="4" borderId="0" xfId="17" applyFont="1" applyFill="1" applyAlignment="1">
      <alignment vertical="center"/>
    </xf>
    <xf numFmtId="180" fontId="3" fillId="4" borderId="0" xfId="0" applyNumberFormat="1" applyFont="1" applyFill="1" applyAlignment="1">
      <alignment horizontal="right" vertical="center"/>
    </xf>
    <xf numFmtId="176" fontId="3" fillId="4" borderId="0" xfId="17" applyNumberFormat="1" applyFont="1" applyFill="1" applyAlignment="1">
      <alignment horizontal="right"/>
    </xf>
    <xf numFmtId="176" fontId="3" fillId="4" borderId="0" xfId="21" applyNumberFormat="1" applyFont="1" applyFill="1" applyAlignment="1">
      <alignment horizontal="right"/>
      <protection/>
    </xf>
    <xf numFmtId="0" fontId="3" fillId="0" borderId="0" xfId="0" applyFont="1" applyFill="1" applyAlignment="1">
      <alignment vertical="center"/>
    </xf>
    <xf numFmtId="38" fontId="3" fillId="0" borderId="0" xfId="17" applyFont="1" applyFill="1" applyAlignment="1">
      <alignment vertical="center"/>
    </xf>
    <xf numFmtId="176" fontId="3" fillId="0" borderId="0" xfId="21" applyNumberFormat="1" applyFont="1" applyFill="1" applyAlignment="1">
      <alignment horizontal="right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1" xfId="16" applyNumberFormat="1" applyFont="1" applyFill="1" applyBorder="1" applyAlignment="1">
      <alignment horizontal="center" vertical="center"/>
    </xf>
    <xf numFmtId="0" fontId="0" fillId="0" borderId="7" xfId="16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6" fontId="5" fillId="0" borderId="12" xfId="22" applyNumberFormat="1" applyFont="1" applyFill="1" applyBorder="1" applyAlignment="1">
      <alignment horizontal="center" vertical="center" wrapText="1"/>
      <protection/>
    </xf>
    <xf numFmtId="176" fontId="5" fillId="0" borderId="6" xfId="22" applyNumberFormat="1" applyFont="1" applyFill="1" applyBorder="1" applyAlignment="1">
      <alignment horizontal="center" vertical="center" wrapText="1"/>
      <protection/>
    </xf>
    <xf numFmtId="0" fontId="5" fillId="0" borderId="12" xfId="22" applyNumberFormat="1" applyFont="1" applyFill="1" applyBorder="1" applyAlignment="1">
      <alignment horizontal="center" vertical="center" wrapText="1"/>
      <protection/>
    </xf>
    <xf numFmtId="0" fontId="5" fillId="0" borderId="6" xfId="22" applyNumberFormat="1" applyFont="1" applyFill="1" applyBorder="1" applyAlignment="1">
      <alignment horizontal="center" vertical="center" wrapText="1"/>
      <protection/>
    </xf>
    <xf numFmtId="177" fontId="5" fillId="0" borderId="12" xfId="17" applyNumberFormat="1" applyFont="1" applyFill="1" applyBorder="1" applyAlignment="1">
      <alignment horizontal="center" vertical="center" wrapText="1"/>
    </xf>
    <xf numFmtId="177" fontId="5" fillId="0" borderId="6" xfId="17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SDS_ShiTemp" xfId="21"/>
    <cellStyle name="標準_掲載項目のみ (2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" sqref="B17:G17"/>
    </sheetView>
  </sheetViews>
  <sheetFormatPr defaultColWidth="9.00390625" defaultRowHeight="13.5"/>
  <sheetData>
    <row r="1" spans="1:2" ht="13.5">
      <c r="A1" s="42" t="s">
        <v>0</v>
      </c>
      <c r="B1" s="42"/>
    </row>
    <row r="2" spans="1:45" ht="13.5">
      <c r="A2" s="43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1" t="s">
        <v>8</v>
      </c>
      <c r="I2" s="2"/>
      <c r="J2" s="2"/>
      <c r="K2" s="1" t="s">
        <v>9</v>
      </c>
      <c r="L2" s="3"/>
      <c r="M2" s="4"/>
      <c r="N2" s="5" t="s">
        <v>10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2"/>
      <c r="AK2" s="7"/>
      <c r="AL2" s="48" t="s">
        <v>11</v>
      </c>
      <c r="AM2" s="48" t="s">
        <v>12</v>
      </c>
      <c r="AN2" s="48" t="s">
        <v>13</v>
      </c>
      <c r="AO2" s="50" t="s">
        <v>14</v>
      </c>
      <c r="AP2" s="50" t="s">
        <v>15</v>
      </c>
      <c r="AQ2" s="48" t="s">
        <v>16</v>
      </c>
      <c r="AR2" s="52" t="s">
        <v>17</v>
      </c>
      <c r="AS2" s="48" t="s">
        <v>18</v>
      </c>
    </row>
    <row r="3" spans="1:45" ht="22.5">
      <c r="A3" s="44"/>
      <c r="B3" s="46"/>
      <c r="C3" s="47"/>
      <c r="D3" s="47"/>
      <c r="E3" s="47"/>
      <c r="F3" s="54"/>
      <c r="G3" s="54"/>
      <c r="H3" s="8" t="s">
        <v>19</v>
      </c>
      <c r="I3" s="8" t="s">
        <v>20</v>
      </c>
      <c r="J3" s="8" t="s">
        <v>21</v>
      </c>
      <c r="K3" s="9" t="s">
        <v>22</v>
      </c>
      <c r="L3" s="9" t="s">
        <v>23</v>
      </c>
      <c r="M3" s="9" t="s">
        <v>24</v>
      </c>
      <c r="N3" s="9" t="s">
        <v>25</v>
      </c>
      <c r="O3" s="9" t="s">
        <v>26</v>
      </c>
      <c r="P3" s="9" t="s">
        <v>27</v>
      </c>
      <c r="Q3" s="9" t="s">
        <v>28</v>
      </c>
      <c r="R3" s="9" t="s">
        <v>29</v>
      </c>
      <c r="S3" s="9" t="s">
        <v>30</v>
      </c>
      <c r="T3" s="9" t="s">
        <v>31</v>
      </c>
      <c r="U3" s="9" t="s">
        <v>32</v>
      </c>
      <c r="V3" s="9" t="s">
        <v>33</v>
      </c>
      <c r="W3" s="9" t="s">
        <v>34</v>
      </c>
      <c r="X3" s="9" t="s">
        <v>35</v>
      </c>
      <c r="Y3" s="9" t="s">
        <v>36</v>
      </c>
      <c r="Z3" s="9" t="s">
        <v>37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42</v>
      </c>
      <c r="AF3" s="9" t="s">
        <v>43</v>
      </c>
      <c r="AG3" s="9" t="s">
        <v>44</v>
      </c>
      <c r="AH3" s="9" t="s">
        <v>45</v>
      </c>
      <c r="AI3" s="10" t="s">
        <v>46</v>
      </c>
      <c r="AJ3" s="10" t="s">
        <v>47</v>
      </c>
      <c r="AK3" s="10" t="s">
        <v>48</v>
      </c>
      <c r="AL3" s="49"/>
      <c r="AM3" s="49"/>
      <c r="AN3" s="49"/>
      <c r="AO3" s="51"/>
      <c r="AP3" s="51"/>
      <c r="AQ3" s="49"/>
      <c r="AR3" s="53"/>
      <c r="AS3" s="49"/>
    </row>
    <row r="4" spans="1:45" ht="13.5">
      <c r="A4" s="11" t="s">
        <v>49</v>
      </c>
      <c r="B4" s="12" t="s">
        <v>50</v>
      </c>
      <c r="C4" s="12" t="s">
        <v>50</v>
      </c>
      <c r="D4" s="12" t="s">
        <v>50</v>
      </c>
      <c r="E4" s="12"/>
      <c r="F4" s="12" t="s">
        <v>50</v>
      </c>
      <c r="G4" s="12" t="s">
        <v>50</v>
      </c>
      <c r="H4" s="12" t="s">
        <v>50</v>
      </c>
      <c r="I4" s="12" t="s">
        <v>50</v>
      </c>
      <c r="J4" s="12" t="s">
        <v>50</v>
      </c>
      <c r="K4" s="12"/>
      <c r="L4" s="12"/>
      <c r="M4" s="12"/>
      <c r="N4" s="12" t="s">
        <v>50</v>
      </c>
      <c r="O4" s="13" t="s">
        <v>51</v>
      </c>
      <c r="P4" s="13" t="s">
        <v>51</v>
      </c>
      <c r="Q4" s="13" t="s">
        <v>51</v>
      </c>
      <c r="R4" s="13" t="s">
        <v>51</v>
      </c>
      <c r="S4" s="13" t="s">
        <v>51</v>
      </c>
      <c r="T4" s="13" t="s">
        <v>51</v>
      </c>
      <c r="U4" s="13" t="s">
        <v>51</v>
      </c>
      <c r="V4" s="13" t="s">
        <v>51</v>
      </c>
      <c r="W4" s="13" t="s">
        <v>51</v>
      </c>
      <c r="X4" s="13" t="s">
        <v>51</v>
      </c>
      <c r="Y4" s="13" t="s">
        <v>51</v>
      </c>
      <c r="Z4" s="13" t="s">
        <v>51</v>
      </c>
      <c r="AA4" s="13" t="s">
        <v>51</v>
      </c>
      <c r="AB4" s="13" t="s">
        <v>51</v>
      </c>
      <c r="AC4" s="13" t="s">
        <v>51</v>
      </c>
      <c r="AD4" s="13" t="s">
        <v>51</v>
      </c>
      <c r="AE4" s="13" t="s">
        <v>51</v>
      </c>
      <c r="AF4" s="13" t="s">
        <v>51</v>
      </c>
      <c r="AG4" s="13" t="s">
        <v>51</v>
      </c>
      <c r="AH4" s="13" t="s">
        <v>51</v>
      </c>
      <c r="AI4" s="13" t="s">
        <v>52</v>
      </c>
      <c r="AJ4" s="12" t="s">
        <v>52</v>
      </c>
      <c r="AK4" s="12" t="s">
        <v>52</v>
      </c>
      <c r="AL4" s="12" t="s">
        <v>52</v>
      </c>
      <c r="AM4" s="12" t="s">
        <v>52</v>
      </c>
      <c r="AN4" s="12" t="s">
        <v>53</v>
      </c>
      <c r="AO4" s="12"/>
      <c r="AP4" s="12"/>
      <c r="AQ4" s="12"/>
      <c r="AR4" s="12"/>
      <c r="AS4" s="12"/>
    </row>
    <row r="5" spans="1:45" ht="13.5">
      <c r="A5" s="14" t="s">
        <v>54</v>
      </c>
      <c r="B5" s="15">
        <v>8797268</v>
      </c>
      <c r="C5" s="15">
        <v>8734516</v>
      </c>
      <c r="D5" s="16">
        <v>62752</v>
      </c>
      <c r="E5" s="17">
        <v>0.7</v>
      </c>
      <c r="F5" s="16">
        <v>4321575</v>
      </c>
      <c r="G5" s="16">
        <v>4475693</v>
      </c>
      <c r="H5" s="16">
        <f>SUM(N5:P5)</f>
        <v>1321475</v>
      </c>
      <c r="I5" s="16">
        <f>SUM(Q5:Z5)</f>
        <v>6411945</v>
      </c>
      <c r="J5" s="16">
        <f>SUM(AA5:AH5)</f>
        <v>1132667</v>
      </c>
      <c r="K5" s="18">
        <f>SUM(H5/B5)</f>
        <v>0.1502142483325505</v>
      </c>
      <c r="L5" s="18">
        <f>SUM(I5/B5)</f>
        <v>0.7288563904157518</v>
      </c>
      <c r="M5" s="18">
        <f>SUM(J5/B5)</f>
        <v>0.1287521307751452</v>
      </c>
      <c r="N5" s="19">
        <v>419591</v>
      </c>
      <c r="O5" s="19">
        <v>427651</v>
      </c>
      <c r="P5" s="19">
        <v>474233</v>
      </c>
      <c r="Q5" s="19">
        <v>597675</v>
      </c>
      <c r="R5" s="19">
        <v>816185</v>
      </c>
      <c r="S5" s="19">
        <v>712356</v>
      </c>
      <c r="T5" s="19">
        <v>598521</v>
      </c>
      <c r="U5" s="19">
        <v>504836</v>
      </c>
      <c r="V5" s="19">
        <v>585736</v>
      </c>
      <c r="W5" s="19">
        <v>773987</v>
      </c>
      <c r="X5" s="19">
        <v>706069</v>
      </c>
      <c r="Y5" s="19">
        <v>606107</v>
      </c>
      <c r="Z5" s="19">
        <v>510473</v>
      </c>
      <c r="AA5" s="19">
        <v>386574</v>
      </c>
      <c r="AB5" s="19">
        <v>265189</v>
      </c>
      <c r="AC5" s="19">
        <v>182675</v>
      </c>
      <c r="AD5" s="19">
        <v>214000</v>
      </c>
      <c r="AE5" s="19">
        <v>62369</v>
      </c>
      <c r="AF5" s="19">
        <v>18458</v>
      </c>
      <c r="AG5" s="19">
        <v>3169</v>
      </c>
      <c r="AH5" s="19">
        <v>233</v>
      </c>
      <c r="AI5" s="16">
        <v>3300335</v>
      </c>
      <c r="AJ5" s="16">
        <v>2067123</v>
      </c>
      <c r="AK5" s="16">
        <v>897425</v>
      </c>
      <c r="AL5" s="16">
        <v>182899</v>
      </c>
      <c r="AM5" s="16">
        <v>765785</v>
      </c>
      <c r="AN5" s="16">
        <v>185118</v>
      </c>
      <c r="AO5" s="18">
        <f>SUM(AJ5/AI5)</f>
        <v>0.6263373263623239</v>
      </c>
      <c r="AP5" s="18">
        <f>SUM(AK5/AI5)</f>
        <v>0.2719193657613545</v>
      </c>
      <c r="AQ5" s="18">
        <f>SUM(AL5/AI5)</f>
        <v>0.055418313595438036</v>
      </c>
      <c r="AR5" s="18">
        <f>SUM(AM5/AI5)</f>
        <v>0.23203250579107879</v>
      </c>
      <c r="AS5" s="18">
        <f>SUM(AN5/AI5)</f>
        <v>0.05609066958354228</v>
      </c>
    </row>
    <row r="6" spans="1:45" ht="13.5">
      <c r="A6" s="20" t="s">
        <v>55</v>
      </c>
      <c r="B6" s="21">
        <v>2602421</v>
      </c>
      <c r="C6" s="21">
        <v>2623801</v>
      </c>
      <c r="D6" s="22">
        <v>-21380</v>
      </c>
      <c r="E6" s="23">
        <v>-0.8</v>
      </c>
      <c r="F6" s="22">
        <v>1278212</v>
      </c>
      <c r="G6" s="22">
        <v>1324209</v>
      </c>
      <c r="H6" s="22">
        <f>SUM(N6:P6)</f>
        <v>351859</v>
      </c>
      <c r="I6" s="22">
        <f aca="true" t="shared" si="0" ref="I6:I12">SUM(Q6:Z6)</f>
        <v>1878744</v>
      </c>
      <c r="J6" s="22">
        <f aca="true" t="shared" si="1" ref="J6:J12">SUM(AA6:AH6)</f>
        <v>395883</v>
      </c>
      <c r="K6" s="24">
        <f aca="true" t="shared" si="2" ref="K6:K12">SUM(H6/B6)</f>
        <v>0.1352044884359602</v>
      </c>
      <c r="L6" s="24">
        <f aca="true" t="shared" si="3" ref="L6:L12">SUM(I6/B6)</f>
        <v>0.7219216260551233</v>
      </c>
      <c r="M6" s="24">
        <f aca="true" t="shared" si="4" ref="M6:M12">SUM(J6/B6)</f>
        <v>0.15212104421229308</v>
      </c>
      <c r="N6" s="25">
        <v>114931</v>
      </c>
      <c r="O6" s="25">
        <v>114723</v>
      </c>
      <c r="P6" s="25">
        <v>122205</v>
      </c>
      <c r="Q6" s="25">
        <v>154877</v>
      </c>
      <c r="R6" s="25">
        <v>235018</v>
      </c>
      <c r="S6" s="25">
        <v>218707</v>
      </c>
      <c r="T6" s="25">
        <v>183356</v>
      </c>
      <c r="U6" s="25">
        <v>150348</v>
      </c>
      <c r="V6" s="25">
        <v>167739</v>
      </c>
      <c r="W6" s="25">
        <v>217026</v>
      </c>
      <c r="X6" s="25">
        <v>198556</v>
      </c>
      <c r="Y6" s="25">
        <v>184017</v>
      </c>
      <c r="Z6" s="25">
        <v>169100</v>
      </c>
      <c r="AA6" s="25">
        <v>132864</v>
      </c>
      <c r="AB6" s="25">
        <v>94886</v>
      </c>
      <c r="AC6" s="25">
        <v>95028</v>
      </c>
      <c r="AD6" s="25">
        <v>44826</v>
      </c>
      <c r="AE6" s="25">
        <v>20980</v>
      </c>
      <c r="AF6" s="25">
        <v>6249</v>
      </c>
      <c r="AG6" s="25">
        <v>975</v>
      </c>
      <c r="AH6" s="25">
        <v>75</v>
      </c>
      <c r="AI6" s="22">
        <v>1105351</v>
      </c>
      <c r="AJ6" s="22">
        <v>604172</v>
      </c>
      <c r="AK6" s="22">
        <v>392072</v>
      </c>
      <c r="AL6" s="22">
        <v>82289</v>
      </c>
      <c r="AM6" s="22">
        <v>273760</v>
      </c>
      <c r="AN6" s="22">
        <v>65141</v>
      </c>
      <c r="AO6" s="26">
        <f>SUM(AJ6/AI6)</f>
        <v>0.5465883687625017</v>
      </c>
      <c r="AP6" s="26">
        <f aca="true" t="shared" si="5" ref="AP6:AP12">SUM(AK6/AI6)</f>
        <v>0.3547036190314208</v>
      </c>
      <c r="AQ6" s="26">
        <f aca="true" t="shared" si="6" ref="AQ6:AQ12">SUM(AL6/AI6)</f>
        <v>0.07444603569363939</v>
      </c>
      <c r="AR6" s="26">
        <f aca="true" t="shared" si="7" ref="AR6:AR12">SUM(AM6/AI6)</f>
        <v>0.24766793534361484</v>
      </c>
      <c r="AS6" s="26">
        <f aca="true" t="shared" si="8" ref="AS6:AS12">SUM(AN6/AI6)</f>
        <v>0.05893241151453249</v>
      </c>
    </row>
    <row r="7" spans="1:45" ht="13.5">
      <c r="A7" s="20" t="s">
        <v>56</v>
      </c>
      <c r="B7" s="21">
        <v>802993</v>
      </c>
      <c r="C7" s="21">
        <v>807765</v>
      </c>
      <c r="D7" s="22">
        <v>-4772</v>
      </c>
      <c r="E7" s="23">
        <v>-0.6</v>
      </c>
      <c r="F7" s="22">
        <v>392887</v>
      </c>
      <c r="G7" s="22">
        <v>410106</v>
      </c>
      <c r="H7" s="22">
        <f aca="true" t="shared" si="9" ref="H7:H12">SUM(N7:P7)</f>
        <v>122605</v>
      </c>
      <c r="I7" s="22">
        <f t="shared" si="0"/>
        <v>587200</v>
      </c>
      <c r="J7" s="22">
        <f t="shared" si="1"/>
        <v>91509</v>
      </c>
      <c r="K7" s="24">
        <f t="shared" si="2"/>
        <v>0.15268501717947727</v>
      </c>
      <c r="L7" s="24">
        <f t="shared" si="3"/>
        <v>0.7312641579689985</v>
      </c>
      <c r="M7" s="24">
        <f t="shared" si="4"/>
        <v>0.11395989753335334</v>
      </c>
      <c r="N7" s="25">
        <v>38810</v>
      </c>
      <c r="O7" s="25">
        <v>39633</v>
      </c>
      <c r="P7" s="25">
        <v>44162</v>
      </c>
      <c r="Q7" s="25">
        <v>56595</v>
      </c>
      <c r="R7" s="25">
        <v>73556</v>
      </c>
      <c r="S7" s="25">
        <v>63103</v>
      </c>
      <c r="T7" s="25">
        <v>52665</v>
      </c>
      <c r="U7" s="25">
        <v>44592</v>
      </c>
      <c r="V7" s="25">
        <v>54132</v>
      </c>
      <c r="W7" s="25">
        <v>73823</v>
      </c>
      <c r="X7" s="25">
        <v>67240</v>
      </c>
      <c r="Y7" s="25">
        <v>55794</v>
      </c>
      <c r="Z7" s="25">
        <v>45700</v>
      </c>
      <c r="AA7" s="25">
        <v>34275</v>
      </c>
      <c r="AB7" s="25">
        <v>22792</v>
      </c>
      <c r="AC7" s="25">
        <v>15533</v>
      </c>
      <c r="AD7" s="25">
        <v>11284</v>
      </c>
      <c r="AE7" s="25">
        <v>5591</v>
      </c>
      <c r="AF7" s="25">
        <v>1719</v>
      </c>
      <c r="AG7" s="25">
        <v>292</v>
      </c>
      <c r="AH7" s="25">
        <v>23</v>
      </c>
      <c r="AI7" s="22">
        <v>283762</v>
      </c>
      <c r="AJ7" s="22">
        <v>193665</v>
      </c>
      <c r="AK7" s="22">
        <v>61486</v>
      </c>
      <c r="AL7" s="22">
        <v>14076</v>
      </c>
      <c r="AM7" s="22">
        <v>65419</v>
      </c>
      <c r="AN7" s="22">
        <v>16260</v>
      </c>
      <c r="AO7" s="26">
        <f>SUM(AJ7/AI7)</f>
        <v>0.6824909607347002</v>
      </c>
      <c r="AP7" s="26">
        <f t="shared" si="5"/>
        <v>0.2166815852721647</v>
      </c>
      <c r="AQ7" s="26">
        <f t="shared" si="6"/>
        <v>0.04960495062763866</v>
      </c>
      <c r="AR7" s="26">
        <f t="shared" si="7"/>
        <v>0.23054179206518138</v>
      </c>
      <c r="AS7" s="26">
        <f t="shared" si="8"/>
        <v>0.057301541432609016</v>
      </c>
    </row>
    <row r="8" spans="1:45" ht="13.5">
      <c r="A8" s="20" t="s">
        <v>57</v>
      </c>
      <c r="B8" s="21">
        <v>362270</v>
      </c>
      <c r="C8" s="21">
        <v>359867</v>
      </c>
      <c r="D8" s="22">
        <v>2403</v>
      </c>
      <c r="E8" s="23">
        <v>0.7</v>
      </c>
      <c r="F8" s="22">
        <v>178393</v>
      </c>
      <c r="G8" s="22">
        <v>183877</v>
      </c>
      <c r="H8" s="22">
        <f t="shared" si="9"/>
        <v>54718</v>
      </c>
      <c r="I8" s="22">
        <f t="shared" si="0"/>
        <v>267890</v>
      </c>
      <c r="J8" s="22">
        <f t="shared" si="1"/>
        <v>39027</v>
      </c>
      <c r="K8" s="24">
        <f t="shared" si="2"/>
        <v>0.15104204046705497</v>
      </c>
      <c r="L8" s="24">
        <f t="shared" si="3"/>
        <v>0.7394760813757695</v>
      </c>
      <c r="M8" s="24">
        <f t="shared" si="4"/>
        <v>0.10772904187484474</v>
      </c>
      <c r="N8" s="25">
        <v>17371</v>
      </c>
      <c r="O8" s="25">
        <v>17184</v>
      </c>
      <c r="P8" s="25">
        <v>20163</v>
      </c>
      <c r="Q8" s="25">
        <v>25574</v>
      </c>
      <c r="R8" s="25">
        <v>34408</v>
      </c>
      <c r="S8" s="25">
        <v>30695</v>
      </c>
      <c r="T8" s="25">
        <v>24332</v>
      </c>
      <c r="U8" s="25">
        <v>20160</v>
      </c>
      <c r="V8" s="25">
        <v>23643</v>
      </c>
      <c r="W8" s="25">
        <v>32451</v>
      </c>
      <c r="X8" s="25">
        <v>30905</v>
      </c>
      <c r="Y8" s="25">
        <v>25476</v>
      </c>
      <c r="Z8" s="25">
        <v>20246</v>
      </c>
      <c r="AA8" s="25">
        <v>14858</v>
      </c>
      <c r="AB8" s="25">
        <v>9894</v>
      </c>
      <c r="AC8" s="25">
        <v>6663</v>
      </c>
      <c r="AD8" s="25">
        <v>4661</v>
      </c>
      <c r="AE8" s="25">
        <v>2154</v>
      </c>
      <c r="AF8" s="25">
        <v>689</v>
      </c>
      <c r="AG8" s="25">
        <v>98</v>
      </c>
      <c r="AH8" s="25">
        <v>10</v>
      </c>
      <c r="AI8" s="22">
        <v>126958</v>
      </c>
      <c r="AJ8" s="22">
        <v>89139</v>
      </c>
      <c r="AK8" s="22">
        <v>25914</v>
      </c>
      <c r="AL8" s="22">
        <v>4830</v>
      </c>
      <c r="AM8" s="22">
        <v>28127</v>
      </c>
      <c r="AN8" s="22">
        <v>7980</v>
      </c>
      <c r="AO8" s="26">
        <f>SUM(AJ8/AI8)</f>
        <v>0.7021140849729832</v>
      </c>
      <c r="AP8" s="26">
        <f t="shared" si="5"/>
        <v>0.20411474660911483</v>
      </c>
      <c r="AQ8" s="26">
        <f t="shared" si="6"/>
        <v>0.03804407756895981</v>
      </c>
      <c r="AR8" s="26">
        <f t="shared" si="7"/>
        <v>0.22154570802942705</v>
      </c>
      <c r="AS8" s="26">
        <f t="shared" si="8"/>
        <v>0.06285543250523795</v>
      </c>
    </row>
    <row r="9" spans="1:45" ht="13.5">
      <c r="A9" s="20" t="s">
        <v>58</v>
      </c>
      <c r="B9" s="21">
        <v>517232</v>
      </c>
      <c r="C9" s="21">
        <v>518319</v>
      </c>
      <c r="D9" s="27">
        <v>-1087</v>
      </c>
      <c r="E9" s="23">
        <v>-0.2</v>
      </c>
      <c r="F9" s="28">
        <v>256017</v>
      </c>
      <c r="G9" s="28">
        <v>261215</v>
      </c>
      <c r="H9" s="28">
        <f t="shared" si="9"/>
        <v>75656</v>
      </c>
      <c r="I9" s="28">
        <f t="shared" si="0"/>
        <v>381319</v>
      </c>
      <c r="J9" s="28">
        <f t="shared" si="1"/>
        <v>59715</v>
      </c>
      <c r="K9" s="24">
        <f t="shared" si="2"/>
        <v>0.1462709190459987</v>
      </c>
      <c r="L9" s="24">
        <f t="shared" si="3"/>
        <v>0.7372301017725121</v>
      </c>
      <c r="M9" s="24">
        <f t="shared" si="4"/>
        <v>0.11545109351316238</v>
      </c>
      <c r="N9" s="25">
        <v>24249</v>
      </c>
      <c r="O9" s="25">
        <v>24587</v>
      </c>
      <c r="P9" s="25">
        <v>26820</v>
      </c>
      <c r="Q9" s="25">
        <v>35096</v>
      </c>
      <c r="R9" s="25">
        <v>52325</v>
      </c>
      <c r="S9" s="25">
        <v>42281</v>
      </c>
      <c r="T9" s="25">
        <v>34835</v>
      </c>
      <c r="U9" s="25">
        <v>27973</v>
      </c>
      <c r="V9" s="25">
        <v>32635</v>
      </c>
      <c r="W9" s="25">
        <v>45405</v>
      </c>
      <c r="X9" s="25">
        <v>42983</v>
      </c>
      <c r="Y9" s="25">
        <v>37312</v>
      </c>
      <c r="Z9" s="25">
        <v>30474</v>
      </c>
      <c r="AA9" s="25">
        <v>21983</v>
      </c>
      <c r="AB9" s="25">
        <v>15031</v>
      </c>
      <c r="AC9" s="25">
        <v>10592</v>
      </c>
      <c r="AD9" s="25">
        <v>7347</v>
      </c>
      <c r="AE9" s="25">
        <v>3597</v>
      </c>
      <c r="AF9" s="25">
        <v>992</v>
      </c>
      <c r="AG9" s="25">
        <v>164</v>
      </c>
      <c r="AH9" s="25">
        <v>9</v>
      </c>
      <c r="AI9" s="28">
        <v>193114</v>
      </c>
      <c r="AJ9" s="28">
        <v>121962</v>
      </c>
      <c r="AK9" s="28">
        <v>52716</v>
      </c>
      <c r="AL9" s="28">
        <v>11085</v>
      </c>
      <c r="AM9" s="28">
        <v>44916</v>
      </c>
      <c r="AN9" s="28">
        <v>10401</v>
      </c>
      <c r="AO9" s="26">
        <f>SUM(AJ9/AI9)</f>
        <v>0.6315544186335532</v>
      </c>
      <c r="AP9" s="26">
        <f t="shared" si="5"/>
        <v>0.27297865509491803</v>
      </c>
      <c r="AQ9" s="26">
        <f t="shared" si="6"/>
        <v>0.057401327713164245</v>
      </c>
      <c r="AR9" s="26">
        <f t="shared" si="7"/>
        <v>0.23258800501258325</v>
      </c>
      <c r="AS9" s="26">
        <f t="shared" si="8"/>
        <v>0.05385937839825181</v>
      </c>
    </row>
    <row r="10" spans="1:45" ht="13.5">
      <c r="A10" s="20" t="s">
        <v>59</v>
      </c>
      <c r="B10" s="21">
        <v>194818</v>
      </c>
      <c r="C10" s="21">
        <v>188563</v>
      </c>
      <c r="D10" s="22">
        <v>6255</v>
      </c>
      <c r="E10" s="23">
        <v>3.3</v>
      </c>
      <c r="F10" s="22">
        <v>94584</v>
      </c>
      <c r="G10" s="22">
        <v>100234</v>
      </c>
      <c r="H10" s="28">
        <f t="shared" si="9"/>
        <v>32478</v>
      </c>
      <c r="I10" s="22">
        <f t="shared" si="0"/>
        <v>137157</v>
      </c>
      <c r="J10" s="22">
        <f t="shared" si="1"/>
        <v>25119</v>
      </c>
      <c r="K10" s="24">
        <f t="shared" si="2"/>
        <v>0.16670944163270335</v>
      </c>
      <c r="L10" s="24">
        <f t="shared" si="3"/>
        <v>0.7040263220031003</v>
      </c>
      <c r="M10" s="24">
        <f t="shared" si="4"/>
        <v>0.12893572462503464</v>
      </c>
      <c r="N10" s="25">
        <v>10652</v>
      </c>
      <c r="O10" s="25">
        <v>10581</v>
      </c>
      <c r="P10" s="25">
        <v>11245</v>
      </c>
      <c r="Q10" s="25">
        <v>12918</v>
      </c>
      <c r="R10" s="25">
        <v>16319</v>
      </c>
      <c r="S10" s="25">
        <v>15137</v>
      </c>
      <c r="T10" s="25">
        <v>13418</v>
      </c>
      <c r="U10" s="25">
        <v>11186</v>
      </c>
      <c r="V10" s="25">
        <v>13015</v>
      </c>
      <c r="W10" s="25">
        <v>16200</v>
      </c>
      <c r="X10" s="25">
        <v>14742</v>
      </c>
      <c r="Y10" s="25">
        <v>12871</v>
      </c>
      <c r="Z10" s="25">
        <v>11351</v>
      </c>
      <c r="AA10" s="25">
        <v>9165</v>
      </c>
      <c r="AB10" s="25">
        <v>6373</v>
      </c>
      <c r="AC10" s="25">
        <v>4339</v>
      </c>
      <c r="AD10" s="25">
        <v>3138</v>
      </c>
      <c r="AE10" s="25">
        <v>1563</v>
      </c>
      <c r="AF10" s="25">
        <v>439</v>
      </c>
      <c r="AG10" s="25">
        <v>92</v>
      </c>
      <c r="AH10" s="25">
        <v>10</v>
      </c>
      <c r="AI10" s="28">
        <v>63258</v>
      </c>
      <c r="AJ10" s="28"/>
      <c r="AK10" s="28">
        <v>11207</v>
      </c>
      <c r="AL10" s="28">
        <v>3127</v>
      </c>
      <c r="AM10" s="22">
        <v>17545</v>
      </c>
      <c r="AN10" s="22">
        <v>3714</v>
      </c>
      <c r="AO10" s="26"/>
      <c r="AP10" s="26">
        <f t="shared" si="5"/>
        <v>0.17716336273672895</v>
      </c>
      <c r="AQ10" s="26">
        <f t="shared" si="6"/>
        <v>0.049432482848019224</v>
      </c>
      <c r="AR10" s="26">
        <f t="shared" si="7"/>
        <v>0.27735622371873914</v>
      </c>
      <c r="AS10" s="26">
        <f t="shared" si="8"/>
        <v>0.058711941572607416</v>
      </c>
    </row>
    <row r="11" spans="1:45" ht="13.5">
      <c r="A11" s="29" t="s">
        <v>60</v>
      </c>
      <c r="B11" s="30">
        <v>20812</v>
      </c>
      <c r="C11" s="30">
        <v>21560</v>
      </c>
      <c r="D11" s="31">
        <v>-748</v>
      </c>
      <c r="E11" s="31">
        <v>-3.5</v>
      </c>
      <c r="F11" s="32">
        <v>9788</v>
      </c>
      <c r="G11" s="32">
        <v>11024</v>
      </c>
      <c r="H11" s="32">
        <f t="shared" si="9"/>
        <v>2977</v>
      </c>
      <c r="I11" s="32">
        <f t="shared" si="0"/>
        <v>14112</v>
      </c>
      <c r="J11" s="32">
        <f t="shared" si="1"/>
        <v>3723</v>
      </c>
      <c r="K11" s="33">
        <f t="shared" si="2"/>
        <v>0.14304247549490678</v>
      </c>
      <c r="L11" s="33">
        <f t="shared" si="3"/>
        <v>0.678070344032289</v>
      </c>
      <c r="M11" s="33">
        <f t="shared" si="4"/>
        <v>0.17888718047280416</v>
      </c>
      <c r="N11" s="34">
        <v>808</v>
      </c>
      <c r="O11" s="34">
        <v>961</v>
      </c>
      <c r="P11" s="34">
        <v>1208</v>
      </c>
      <c r="Q11" s="34">
        <v>1379</v>
      </c>
      <c r="R11" s="34">
        <v>1571</v>
      </c>
      <c r="S11" s="34">
        <v>1279</v>
      </c>
      <c r="T11" s="34">
        <v>1134</v>
      </c>
      <c r="U11" s="34">
        <v>1056</v>
      </c>
      <c r="V11" s="34">
        <v>1362</v>
      </c>
      <c r="W11" s="34">
        <v>1721</v>
      </c>
      <c r="X11" s="34">
        <v>1711</v>
      </c>
      <c r="Y11" s="34">
        <v>1449</v>
      </c>
      <c r="Z11" s="34">
        <v>1450</v>
      </c>
      <c r="AA11" s="34">
        <v>1267</v>
      </c>
      <c r="AB11" s="34">
        <v>919</v>
      </c>
      <c r="AC11" s="34">
        <v>665</v>
      </c>
      <c r="AD11" s="34">
        <v>515</v>
      </c>
      <c r="AE11" s="34">
        <v>255</v>
      </c>
      <c r="AF11" s="34">
        <v>83</v>
      </c>
      <c r="AG11" s="34">
        <v>18</v>
      </c>
      <c r="AH11" s="34">
        <v>1</v>
      </c>
      <c r="AI11" s="35">
        <v>6749</v>
      </c>
      <c r="AJ11" s="35"/>
      <c r="AK11" s="35">
        <v>1113</v>
      </c>
      <c r="AL11" s="35">
        <v>528</v>
      </c>
      <c r="AM11" s="35">
        <v>2552</v>
      </c>
      <c r="AN11" s="35">
        <v>577</v>
      </c>
      <c r="AO11" s="33"/>
      <c r="AP11" s="33">
        <f t="shared" si="5"/>
        <v>0.16491332049192473</v>
      </c>
      <c r="AQ11" s="33">
        <f t="shared" si="6"/>
        <v>0.07823381241665432</v>
      </c>
      <c r="AR11" s="33">
        <f t="shared" si="7"/>
        <v>0.3781300933471625</v>
      </c>
      <c r="AS11" s="33">
        <f t="shared" si="8"/>
        <v>0.08549414728107868</v>
      </c>
    </row>
    <row r="12" spans="1:45" ht="13.5">
      <c r="A12" s="20" t="s">
        <v>61</v>
      </c>
      <c r="B12" s="21">
        <v>17098</v>
      </c>
      <c r="C12" s="21">
        <v>17566</v>
      </c>
      <c r="D12" s="36">
        <v>-468</v>
      </c>
      <c r="E12" s="36">
        <v>-2.7</v>
      </c>
      <c r="F12" s="28">
        <v>8312</v>
      </c>
      <c r="G12" s="28">
        <v>8786</v>
      </c>
      <c r="H12" s="37">
        <f t="shared" si="9"/>
        <v>2594</v>
      </c>
      <c r="I12" s="36">
        <f t="shared" si="0"/>
        <v>12224</v>
      </c>
      <c r="J12" s="36">
        <f t="shared" si="1"/>
        <v>2280</v>
      </c>
      <c r="K12" s="24">
        <f t="shared" si="2"/>
        <v>0.1517136507193824</v>
      </c>
      <c r="L12" s="24">
        <f t="shared" si="3"/>
        <v>0.7149374195812376</v>
      </c>
      <c r="M12" s="24">
        <f t="shared" si="4"/>
        <v>0.13334892969938003</v>
      </c>
      <c r="N12" s="25">
        <v>818</v>
      </c>
      <c r="O12" s="25">
        <v>833</v>
      </c>
      <c r="P12" s="25">
        <v>943</v>
      </c>
      <c r="Q12" s="25">
        <v>1205</v>
      </c>
      <c r="R12" s="25">
        <v>1435</v>
      </c>
      <c r="S12" s="25">
        <v>1262</v>
      </c>
      <c r="T12" s="25">
        <v>1071</v>
      </c>
      <c r="U12" s="25">
        <v>981</v>
      </c>
      <c r="V12" s="25">
        <v>1141</v>
      </c>
      <c r="W12" s="25">
        <v>1475</v>
      </c>
      <c r="X12" s="25">
        <v>1324</v>
      </c>
      <c r="Y12" s="25">
        <v>1245</v>
      </c>
      <c r="Z12" s="25">
        <v>1085</v>
      </c>
      <c r="AA12" s="25">
        <v>930</v>
      </c>
      <c r="AB12" s="25">
        <v>541</v>
      </c>
      <c r="AC12" s="25">
        <v>359</v>
      </c>
      <c r="AD12" s="25">
        <v>280</v>
      </c>
      <c r="AE12" s="25">
        <v>132</v>
      </c>
      <c r="AF12" s="25">
        <v>32</v>
      </c>
      <c r="AG12" s="25">
        <v>5</v>
      </c>
      <c r="AH12" s="25">
        <v>1</v>
      </c>
      <c r="AI12" s="38">
        <v>5577</v>
      </c>
      <c r="AJ12" s="38"/>
      <c r="AK12" s="38">
        <v>997</v>
      </c>
      <c r="AL12" s="38">
        <v>314</v>
      </c>
      <c r="AM12" s="38">
        <v>1665</v>
      </c>
      <c r="AN12" s="38">
        <v>338</v>
      </c>
      <c r="AO12" s="26"/>
      <c r="AP12" s="24">
        <f t="shared" si="5"/>
        <v>0.17876994800071724</v>
      </c>
      <c r="AQ12" s="26">
        <f t="shared" si="6"/>
        <v>0.05630267168728707</v>
      </c>
      <c r="AR12" s="26">
        <f t="shared" si="7"/>
        <v>0.29854760623991394</v>
      </c>
      <c r="AS12" s="26">
        <f t="shared" si="8"/>
        <v>0.06060606060606061</v>
      </c>
    </row>
    <row r="14" spans="2:8" ht="13.5">
      <c r="B14" s="40" t="s">
        <v>62</v>
      </c>
      <c r="C14" s="40"/>
      <c r="D14" s="40"/>
      <c r="E14" s="40"/>
      <c r="F14" s="40"/>
      <c r="G14" s="40"/>
      <c r="H14" s="40"/>
    </row>
    <row r="15" spans="2:8" ht="13.5">
      <c r="B15" s="40" t="s">
        <v>63</v>
      </c>
      <c r="C15" s="40"/>
      <c r="D15" s="40"/>
      <c r="E15" s="40"/>
      <c r="F15" s="40"/>
      <c r="G15" s="40"/>
      <c r="H15" s="40"/>
    </row>
    <row r="16" spans="2:8" ht="13.5">
      <c r="B16" s="40" t="s">
        <v>64</v>
      </c>
      <c r="C16" s="40"/>
      <c r="D16" s="40"/>
      <c r="E16" s="40"/>
      <c r="F16" s="40"/>
      <c r="G16" s="40"/>
      <c r="H16" s="39"/>
    </row>
    <row r="17" spans="2:8" ht="13.5">
      <c r="B17" s="40" t="s">
        <v>67</v>
      </c>
      <c r="C17" s="40"/>
      <c r="D17" s="40"/>
      <c r="E17" s="40"/>
      <c r="F17" s="40"/>
      <c r="G17" s="40"/>
      <c r="H17" s="39"/>
    </row>
    <row r="18" spans="2:8" ht="50.25" customHeight="1">
      <c r="B18" s="41" t="s">
        <v>65</v>
      </c>
      <c r="C18" s="41"/>
      <c r="D18" s="41"/>
      <c r="E18" s="41"/>
      <c r="F18" s="41"/>
      <c r="G18" s="41"/>
      <c r="H18" s="41"/>
    </row>
    <row r="19" spans="2:7" ht="28.5" customHeight="1">
      <c r="B19" s="41" t="s">
        <v>66</v>
      </c>
      <c r="C19" s="41"/>
      <c r="D19" s="41"/>
      <c r="E19" s="41"/>
      <c r="F19" s="41"/>
      <c r="G19" s="41"/>
    </row>
  </sheetData>
  <mergeCells count="22">
    <mergeCell ref="B19:G19"/>
    <mergeCell ref="AP2:AP3"/>
    <mergeCell ref="AQ2:AQ3"/>
    <mergeCell ref="AR2:AR3"/>
    <mergeCell ref="D2:D3"/>
    <mergeCell ref="E2:E3"/>
    <mergeCell ref="F2:F3"/>
    <mergeCell ref="G2:G3"/>
    <mergeCell ref="B14:H14"/>
    <mergeCell ref="B15:H15"/>
    <mergeCell ref="AS2:AS3"/>
    <mergeCell ref="AL2:AL3"/>
    <mergeCell ref="AM2:AM3"/>
    <mergeCell ref="AN2:AN3"/>
    <mergeCell ref="AO2:AO3"/>
    <mergeCell ref="B16:G16"/>
    <mergeCell ref="B18:H18"/>
    <mergeCell ref="A1:B1"/>
    <mergeCell ref="A2:A3"/>
    <mergeCell ref="B2:B3"/>
    <mergeCell ref="C2:C3"/>
    <mergeCell ref="B17:G17"/>
  </mergeCells>
  <printOptions/>
  <pageMargins left="0.75" right="0.75" top="1" bottom="1" header="0.512" footer="0.512"/>
  <pageSetup horizontalDpi="600" verticalDpi="600" orientation="landscape" paperSize="9" scale="69" r:id="rId1"/>
  <colBreaks count="2" manualBreakCount="2">
    <brk id="13" max="6553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秘書政策室</dc:creator>
  <cp:keywords/>
  <dc:description/>
  <cp:lastModifiedBy>秘書政策室</cp:lastModifiedBy>
  <cp:lastPrinted>2010-01-18T02:17:53Z</cp:lastPrinted>
  <dcterms:created xsi:type="dcterms:W3CDTF">2010-01-18T02:16:30Z</dcterms:created>
  <dcterms:modified xsi:type="dcterms:W3CDTF">2010-01-22T02:01:23Z</dcterms:modified>
  <cp:category/>
  <cp:version/>
  <cp:contentType/>
  <cp:contentStatus/>
</cp:coreProperties>
</file>